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esler\Desktop\VV JKC\"/>
    </mc:Choice>
  </mc:AlternateContent>
  <xr:revisionPtr revIDLastSave="0" documentId="13_ncr:1_{72FD3399-F6DF-4850-A9B7-80A3865C915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2" r:id="rId1"/>
    <sheet name="ELE" sheetId="3" r:id="rId2"/>
  </sheets>
  <definedNames>
    <definedName name="_xlnm._FilterDatabase" localSheetId="1" hidden="1">ELE!$A$1:$H$1121</definedName>
    <definedName name="cisloobjektu">#REF!</definedName>
    <definedName name="cislostavby">#REF!</definedName>
    <definedName name="Datum">#REF!</definedName>
    <definedName name="Dil">Rekapitulace!$A$6</definedName>
    <definedName name="Dodavka">Rekapitulace!$G$41</definedName>
    <definedName name="Dodavka0">ELE!#REF!</definedName>
    <definedName name="HSV">Rekapitulace!$E$41</definedName>
    <definedName name="HSV0">ELE!#REF!</definedName>
    <definedName name="HZS">Rekapitulace!$I$41</definedName>
    <definedName name="HZS0">ELE!#REF!</definedName>
    <definedName name="JKSO">#REF!</definedName>
    <definedName name="MJ">#REF!</definedName>
    <definedName name="Mont">Rekapitulace!$H$41</definedName>
    <definedName name="Montaz0">ELE!#REF!</definedName>
    <definedName name="NazevDilu">Rekapitulace!$B$6</definedName>
    <definedName name="nazevobjektu">#REF!</definedName>
    <definedName name="nazevstavby">#REF!</definedName>
    <definedName name="_xlnm.Print_Titles" localSheetId="1">ELE!$1:$6</definedName>
    <definedName name="_xlnm.Print_Titles" localSheetId="0">Rekapitulace!$1:$6</definedName>
    <definedName name="Objednatel">#REF!</definedName>
    <definedName name="_xlnm.Print_Area" localSheetId="1">ELE!$A$1:$G$1122</definedName>
    <definedName name="_xlnm.Print_Area" localSheetId="0">Rekapitulace!$A$1:$I$43</definedName>
    <definedName name="PocetMJ">#REF!</definedName>
    <definedName name="Poznamka">#REF!</definedName>
    <definedName name="Projektant">#REF!</definedName>
    <definedName name="PSV">Rekapitulace!$F$41</definedName>
    <definedName name="PSV0">ELE!#REF!</definedName>
    <definedName name="SazbaDPH1">#REF!</definedName>
    <definedName name="SazbaDPH2">#REF!</definedName>
    <definedName name="SloupecCC">ELE!$G$6</definedName>
    <definedName name="SloupecCisloPol">ELE!$B$6</definedName>
    <definedName name="SloupecJC">ELE!$F$6</definedName>
    <definedName name="SloupecMJ">ELE!$D$6</definedName>
    <definedName name="SloupecMnozstvi">ELE!$E$6</definedName>
    <definedName name="SloupecNazPol">ELE!$C$6</definedName>
    <definedName name="SloupecPC">ELE!$A$6</definedName>
    <definedName name="solver_lin" localSheetId="1" hidden="1">0</definedName>
    <definedName name="solver_num" localSheetId="1" hidden="1">0</definedName>
    <definedName name="solver_opt" localSheetId="1" hidden="1">ELE!#REF!</definedName>
    <definedName name="solver_typ" localSheetId="1" hidden="1">1</definedName>
    <definedName name="solver_val" localSheetId="1" hidden="1">0</definedName>
    <definedName name="Typ">ELE!#REF!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G1102" i="3" l="1"/>
  <c r="G1103" i="3"/>
  <c r="G1104" i="3"/>
  <c r="G1105" i="3"/>
  <c r="G1101" i="3"/>
  <c r="G688" i="3" l="1"/>
  <c r="G690" i="3"/>
  <c r="G692" i="3"/>
  <c r="G694" i="3"/>
  <c r="G696" i="3"/>
  <c r="G698" i="3"/>
  <c r="G700" i="3"/>
  <c r="G702" i="3"/>
  <c r="G704" i="3"/>
  <c r="G706" i="3"/>
  <c r="G708" i="3"/>
  <c r="G710" i="3"/>
  <c r="G712" i="3"/>
  <c r="G714" i="3"/>
  <c r="G716" i="3"/>
  <c r="G718" i="3"/>
  <c r="G720" i="3"/>
  <c r="G722" i="3"/>
  <c r="G724" i="3"/>
  <c r="G726" i="3"/>
  <c r="G728" i="3"/>
  <c r="G730" i="3"/>
  <c r="G732" i="3"/>
  <c r="G734" i="3"/>
  <c r="G736" i="3"/>
  <c r="G738" i="3"/>
  <c r="G740" i="3"/>
  <c r="G743" i="3"/>
  <c r="G745" i="3"/>
  <c r="G747" i="3"/>
  <c r="G750" i="3"/>
  <c r="G752" i="3"/>
  <c r="G755" i="3"/>
  <c r="G757" i="3"/>
  <c r="G759" i="3"/>
  <c r="G761" i="3"/>
  <c r="G767" i="3"/>
  <c r="G773" i="3"/>
  <c r="G777" i="3"/>
  <c r="G781" i="3"/>
  <c r="G785" i="3"/>
  <c r="G789" i="3"/>
  <c r="G793" i="3"/>
  <c r="G797" i="3"/>
  <c r="G801" i="3"/>
  <c r="G804" i="3"/>
  <c r="G809" i="3"/>
  <c r="G813" i="3"/>
  <c r="G817" i="3"/>
  <c r="G824" i="3"/>
  <c r="G831" i="3"/>
  <c r="G838" i="3"/>
  <c r="G845" i="3"/>
  <c r="G852" i="3"/>
  <c r="G859" i="3"/>
  <c r="G866" i="3"/>
  <c r="G873" i="3"/>
  <c r="G880" i="3"/>
  <c r="G887" i="3"/>
  <c r="G894" i="3"/>
  <c r="G897" i="3"/>
  <c r="G900" i="3"/>
  <c r="G903" i="3"/>
  <c r="G905" i="3"/>
  <c r="G907" i="3"/>
  <c r="G686" i="3"/>
  <c r="G638" i="3"/>
  <c r="G643" i="3"/>
  <c r="G648" i="3"/>
  <c r="G653" i="3"/>
  <c r="G658" i="3"/>
  <c r="G663" i="3"/>
  <c r="G668" i="3"/>
  <c r="G673" i="3"/>
  <c r="G678" i="3"/>
  <c r="G633" i="3"/>
  <c r="G628" i="3"/>
  <c r="G623" i="3"/>
  <c r="G618" i="3"/>
  <c r="G613" i="3"/>
  <c r="G608" i="3"/>
  <c r="G603" i="3"/>
  <c r="G598" i="3"/>
  <c r="G593" i="3"/>
  <c r="G588" i="3"/>
  <c r="G583" i="3"/>
  <c r="G578" i="3"/>
  <c r="G573" i="3"/>
  <c r="G568" i="3"/>
  <c r="G563" i="3"/>
  <c r="G558" i="3"/>
  <c r="G553" i="3"/>
  <c r="G548" i="3"/>
  <c r="G543" i="3"/>
  <c r="G922" i="3"/>
  <c r="G925" i="3"/>
  <c r="G928" i="3"/>
  <c r="G931" i="3"/>
  <c r="G934" i="3"/>
  <c r="G937" i="3"/>
  <c r="G940" i="3"/>
  <c r="G943" i="3"/>
  <c r="G946" i="3"/>
  <c r="G949" i="3"/>
  <c r="G957" i="3"/>
  <c r="G968" i="3"/>
  <c r="G971" i="3"/>
  <c r="G974" i="3"/>
  <c r="G978" i="3"/>
  <c r="G982" i="3"/>
  <c r="G986" i="3"/>
  <c r="G990" i="3"/>
  <c r="G994" i="3"/>
  <c r="G998" i="3"/>
  <c r="G1001" i="3"/>
  <c r="G1004" i="3"/>
  <c r="G1010" i="3"/>
  <c r="G1015" i="3"/>
  <c r="G1019" i="3"/>
  <c r="G1024" i="3"/>
  <c r="G1029" i="3"/>
  <c r="G1030" i="3"/>
  <c r="G1032" i="3"/>
  <c r="G1034" i="3"/>
  <c r="G1036" i="3"/>
  <c r="G1038" i="3"/>
  <c r="G1041" i="3"/>
  <c r="G1044" i="3"/>
  <c r="G1047" i="3"/>
  <c r="G1051" i="3"/>
  <c r="G1055" i="3"/>
  <c r="G1059" i="3"/>
  <c r="G1063" i="3"/>
  <c r="G1067" i="3"/>
  <c r="G1071" i="3"/>
  <c r="G1075" i="3"/>
  <c r="G1077" i="3"/>
  <c r="G1079" i="3"/>
  <c r="G914" i="3"/>
  <c r="G916" i="3"/>
  <c r="G919" i="3"/>
  <c r="G911" i="3"/>
  <c r="G1087" i="3"/>
  <c r="G1089" i="3"/>
  <c r="G1091" i="3"/>
  <c r="G1093" i="3"/>
  <c r="G1094" i="3"/>
  <c r="G1095" i="3"/>
  <c r="G1096" i="3"/>
  <c r="G1097" i="3"/>
  <c r="G1098" i="3"/>
  <c r="G1085" i="3"/>
  <c r="G1118" i="3"/>
  <c r="G1116" i="3"/>
  <c r="G1106" i="3"/>
  <c r="G1107" i="3"/>
  <c r="G1108" i="3"/>
  <c r="G1109" i="3"/>
  <c r="G1110" i="3"/>
  <c r="G1111" i="3"/>
  <c r="G1112" i="3"/>
  <c r="G1113" i="3"/>
  <c r="G1114" i="3"/>
  <c r="G388" i="3"/>
  <c r="G208" i="3"/>
  <c r="G211" i="3"/>
  <c r="G214" i="3"/>
  <c r="G217" i="3"/>
  <c r="G220" i="3"/>
  <c r="G223" i="3"/>
  <c r="G226" i="3"/>
  <c r="G229" i="3"/>
  <c r="G232" i="3"/>
  <c r="G235" i="3"/>
  <c r="G238" i="3"/>
  <c r="G241" i="3"/>
  <c r="G244" i="3"/>
  <c r="G247" i="3"/>
  <c r="G250" i="3"/>
  <c r="G253" i="3"/>
  <c r="G256" i="3"/>
  <c r="G259" i="3"/>
  <c r="G262" i="3"/>
  <c r="G265" i="3"/>
  <c r="G268" i="3"/>
  <c r="G271" i="3"/>
  <c r="G274" i="3"/>
  <c r="G277" i="3"/>
  <c r="G280" i="3"/>
  <c r="G283" i="3"/>
  <c r="G286" i="3"/>
  <c r="G289" i="3"/>
  <c r="G292" i="3"/>
  <c r="G295" i="3"/>
  <c r="G298" i="3"/>
  <c r="G301" i="3"/>
  <c r="G304" i="3"/>
  <c r="G307" i="3"/>
  <c r="G310" i="3"/>
  <c r="G313" i="3"/>
  <c r="G316" i="3"/>
  <c r="G319" i="3"/>
  <c r="G322" i="3"/>
  <c r="G325" i="3"/>
  <c r="G328" i="3"/>
  <c r="G331" i="3"/>
  <c r="G334" i="3"/>
  <c r="G337" i="3"/>
  <c r="G340" i="3"/>
  <c r="G343" i="3"/>
  <c r="G346" i="3"/>
  <c r="G349" i="3"/>
  <c r="G352" i="3"/>
  <c r="G355" i="3"/>
  <c r="G358" i="3"/>
  <c r="G361" i="3"/>
  <c r="G364" i="3"/>
  <c r="G367" i="3"/>
  <c r="G370" i="3"/>
  <c r="G373" i="3"/>
  <c r="G376" i="3"/>
  <c r="G379" i="3"/>
  <c r="G382" i="3"/>
  <c r="G385" i="3"/>
  <c r="G391" i="3"/>
  <c r="G394" i="3"/>
  <c r="G397" i="3"/>
  <c r="G400" i="3"/>
  <c r="G403" i="3"/>
  <c r="G406" i="3"/>
  <c r="G409" i="3"/>
  <c r="G412" i="3"/>
  <c r="G415" i="3"/>
  <c r="G418" i="3"/>
  <c r="G421" i="3"/>
  <c r="G424" i="3"/>
  <c r="G427" i="3"/>
  <c r="G430" i="3"/>
  <c r="G433" i="3"/>
  <c r="G436" i="3"/>
  <c r="G439" i="3"/>
  <c r="G442" i="3"/>
  <c r="G445" i="3"/>
  <c r="G448" i="3"/>
  <c r="G451" i="3"/>
  <c r="G454" i="3"/>
  <c r="G457" i="3"/>
  <c r="G460" i="3"/>
  <c r="G463" i="3"/>
  <c r="G466" i="3"/>
  <c r="G469" i="3"/>
  <c r="G472" i="3"/>
  <c r="G475" i="3"/>
  <c r="G478" i="3"/>
  <c r="G481" i="3"/>
  <c r="G484" i="3"/>
  <c r="G487" i="3"/>
  <c r="G490" i="3"/>
  <c r="G493" i="3"/>
  <c r="G496" i="3"/>
  <c r="G499" i="3"/>
  <c r="G502" i="3"/>
  <c r="G505" i="3"/>
  <c r="G508" i="3"/>
  <c r="G511" i="3"/>
  <c r="G514" i="3"/>
  <c r="G517" i="3"/>
  <c r="G520" i="3"/>
  <c r="G523" i="3"/>
  <c r="G526" i="3"/>
  <c r="G529" i="3"/>
  <c r="G532" i="3"/>
  <c r="G535" i="3"/>
  <c r="G537" i="3"/>
  <c r="G205" i="3"/>
  <c r="G92" i="3"/>
  <c r="G17" i="3"/>
  <c r="G11" i="3"/>
  <c r="G14" i="3"/>
  <c r="G20" i="3"/>
  <c r="G23" i="3"/>
  <c r="G26" i="3"/>
  <c r="G29" i="3"/>
  <c r="G32" i="3"/>
  <c r="G35" i="3"/>
  <c r="G38" i="3"/>
  <c r="G41" i="3"/>
  <c r="G44" i="3"/>
  <c r="G47" i="3"/>
  <c r="G50" i="3"/>
  <c r="G53" i="3"/>
  <c r="G56" i="3"/>
  <c r="G59" i="3"/>
  <c r="G62" i="3"/>
  <c r="G65" i="3"/>
  <c r="G68" i="3"/>
  <c r="G71" i="3"/>
  <c r="G74" i="3"/>
  <c r="G77" i="3"/>
  <c r="G80" i="3"/>
  <c r="G83" i="3"/>
  <c r="G86" i="3"/>
  <c r="G89" i="3"/>
  <c r="G95" i="3"/>
  <c r="G98" i="3"/>
  <c r="G101" i="3"/>
  <c r="G104" i="3"/>
  <c r="G107" i="3"/>
  <c r="G110" i="3"/>
  <c r="G113" i="3"/>
  <c r="G116" i="3"/>
  <c r="G119" i="3"/>
  <c r="G122" i="3"/>
  <c r="G125" i="3"/>
  <c r="G128" i="3"/>
  <c r="G131" i="3"/>
  <c r="G134" i="3"/>
  <c r="G137" i="3"/>
  <c r="G140" i="3"/>
  <c r="G143" i="3"/>
  <c r="G146" i="3"/>
  <c r="G149" i="3"/>
  <c r="G152" i="3"/>
  <c r="G155" i="3"/>
  <c r="G158" i="3"/>
  <c r="G161" i="3"/>
  <c r="G164" i="3"/>
  <c r="G167" i="3"/>
  <c r="G170" i="3"/>
  <c r="G173" i="3"/>
  <c r="G176" i="3"/>
  <c r="G179" i="3"/>
  <c r="G182" i="3"/>
  <c r="G185" i="3"/>
  <c r="G188" i="3"/>
  <c r="G191" i="3"/>
  <c r="G194" i="3"/>
  <c r="G199" i="3"/>
  <c r="G8" i="3"/>
  <c r="C1121" i="3"/>
  <c r="A13" i="2" s="1"/>
  <c r="C1099" i="3"/>
  <c r="A12" i="2" s="1"/>
  <c r="C1081" i="3"/>
  <c r="A11" i="2" s="1"/>
  <c r="G1099" i="3" l="1"/>
  <c r="F12" i="2" s="1"/>
  <c r="G1121" i="3"/>
  <c r="F13" i="2" s="1"/>
  <c r="C909" i="3"/>
  <c r="A10" i="2" s="1"/>
  <c r="C683" i="3" l="1"/>
  <c r="A9" i="2" s="1"/>
  <c r="G683" i="3" l="1"/>
  <c r="F9" i="2" s="1"/>
  <c r="G909" i="3" l="1"/>
  <c r="F10" i="2" s="1"/>
  <c r="C540" i="3" l="1"/>
  <c r="A8" i="2" s="1"/>
  <c r="AL540" i="3"/>
  <c r="AK540" i="3"/>
  <c r="AJ540" i="3"/>
  <c r="AI540" i="3"/>
  <c r="AH540" i="3"/>
  <c r="G1081" i="3" l="1"/>
  <c r="F11" i="2" s="1"/>
  <c r="C202" i="3" l="1"/>
  <c r="A7" i="2" s="1"/>
  <c r="AL202" i="3"/>
  <c r="AK202" i="3"/>
  <c r="AJ202" i="3"/>
  <c r="AI202" i="3"/>
  <c r="AH202" i="3"/>
  <c r="G202" i="3" l="1"/>
  <c r="F7" i="2" s="1"/>
  <c r="G41" i="2" l="1"/>
  <c r="I41" i="2"/>
  <c r="H41" i="2"/>
  <c r="E41" i="2"/>
  <c r="G540" i="3" l="1"/>
  <c r="F8" i="2" l="1"/>
  <c r="F41" i="2" s="1"/>
</calcChain>
</file>

<file path=xl/sharedStrings.xml><?xml version="1.0" encoding="utf-8"?>
<sst xmlns="http://schemas.openxmlformats.org/spreadsheetml/2006/main" count="1831" uniqueCount="984">
  <si>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</si>
  <si>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</si>
  <si>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</si>
  <si>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</si>
  <si>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</si>
  <si>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</si>
  <si>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</si>
  <si>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</si>
  <si>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</si>
  <si>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</si>
  <si>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</si>
  <si>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</si>
  <si>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</si>
  <si>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</si>
  <si>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</si>
  <si>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</si>
  <si>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</si>
  <si>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</si>
  <si>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</si>
  <si>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</si>
  <si>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</si>
  <si>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</si>
  <si>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JKC BRNO</t>
  </si>
  <si>
    <t>Profesní rozpočet</t>
  </si>
  <si>
    <t>ks</t>
  </si>
  <si>
    <t>Rozvaděč RH1</t>
  </si>
  <si>
    <t>Rozvaděč RH2</t>
  </si>
  <si>
    <t>Rozvaděč 01RB1</t>
  </si>
  <si>
    <t>Rozvaděč 01RB2</t>
  </si>
  <si>
    <t>Rozvaděč RD1</t>
  </si>
  <si>
    <t>Rozvaděč 01RD1</t>
  </si>
  <si>
    <t>Rozvaděč 1RD2</t>
  </si>
  <si>
    <t>Rozvaděč 01RP01</t>
  </si>
  <si>
    <t>Rozvaděč 5RP01</t>
  </si>
  <si>
    <t>Rozvaděč 03R1</t>
  </si>
  <si>
    <t>Rozvaděč 03R2</t>
  </si>
  <si>
    <t>Rozvaděč 03RM1</t>
  </si>
  <si>
    <t>Rozvaděč 03RM2</t>
  </si>
  <si>
    <t>Rozvaděč 01R1</t>
  </si>
  <si>
    <t>Rozvaděč 01R2</t>
  </si>
  <si>
    <t>Rozvaděč 01R3</t>
  </si>
  <si>
    <t>Rozvaděč 01R4</t>
  </si>
  <si>
    <t>Rozvaděč 01R5</t>
  </si>
  <si>
    <t>Rozvaděč 01R6</t>
  </si>
  <si>
    <t>Rozvaděč 01R7</t>
  </si>
  <si>
    <t>Rozvaděč 1R1</t>
  </si>
  <si>
    <t>Rozvaděč 1R2</t>
  </si>
  <si>
    <t>Rozvaděč 1R3</t>
  </si>
  <si>
    <t>Rozvaděč 1R4</t>
  </si>
  <si>
    <t>Rozvaděč 1RS1</t>
  </si>
  <si>
    <t>Rozvaděč 1RS2</t>
  </si>
  <si>
    <t>Rozvaděč 1RR1</t>
  </si>
  <si>
    <t>Rozvaděč 1RR2</t>
  </si>
  <si>
    <t>Rozvaděč 0RS1</t>
  </si>
  <si>
    <t>Rozvaděč 0RS2</t>
  </si>
  <si>
    <t>Rozvaděč 2R1</t>
  </si>
  <si>
    <t>Rozvaděč 2R2</t>
  </si>
  <si>
    <t>Rozvaděč 2R3</t>
  </si>
  <si>
    <t>Rozvaděč 2RS1</t>
  </si>
  <si>
    <t>Rozvaděč 2RS2</t>
  </si>
  <si>
    <t>Rozvaděč 2RR1</t>
  </si>
  <si>
    <t>Rozvaděč 2RR2</t>
  </si>
  <si>
    <t>Rozvaděč 2RR11</t>
  </si>
  <si>
    <t>Rozvaděč 4R1</t>
  </si>
  <si>
    <t>Rozvaděč 3R1</t>
  </si>
  <si>
    <t>Rozvaděč 3R2</t>
  </si>
  <si>
    <t>Rozvaděč 3R3</t>
  </si>
  <si>
    <t>Rozvaděč 3RS1</t>
  </si>
  <si>
    <t>Rozvaděč 3RS2</t>
  </si>
  <si>
    <t>Rozvaděč 3RTE1</t>
  </si>
  <si>
    <t>Rozvaděč 3RTE2</t>
  </si>
  <si>
    <t>Rozvaděč 4R2</t>
  </si>
  <si>
    <t>Rozvaděč 4R3</t>
  </si>
  <si>
    <t>Rozvaděč 4RS1</t>
  </si>
  <si>
    <t>Rozvaděč 4RS2</t>
  </si>
  <si>
    <t>Rozvaděč 4RTE1</t>
  </si>
  <si>
    <t>Rozvaděč 5R1</t>
  </si>
  <si>
    <t>Rozvaděč 5R2</t>
  </si>
  <si>
    <t>Rozvaděč 5R3</t>
  </si>
  <si>
    <t>Rozvaděč 5RS1</t>
  </si>
  <si>
    <t>Rozvaděč 5RS2</t>
  </si>
  <si>
    <t>Rozvaděč 6R1</t>
  </si>
  <si>
    <t>Rozvaděč 6RS1</t>
  </si>
  <si>
    <t>Rozvaděč 6RS2</t>
  </si>
  <si>
    <t>Rozvaděč 6RS3</t>
  </si>
  <si>
    <t>Doprava rozvaděčů</t>
  </si>
  <si>
    <t xml:space="preserve">Rozvaděče </t>
  </si>
  <si>
    <t>M64.1</t>
  </si>
  <si>
    <t>M64.2</t>
  </si>
  <si>
    <t>Svítidlo A2 - včetně montáže a rec. poplatků</t>
  </si>
  <si>
    <t>Svítidlo A3 - včetně montáže a rec. poplatků</t>
  </si>
  <si>
    <t>Svítidlo A4 - včetně montáže a rec. poplatků</t>
  </si>
  <si>
    <t>Svítidlo A5 - včetně montáže a rec. poplatků</t>
  </si>
  <si>
    <t>Svítidlo B1 - včetně montáže a rec. poplatků</t>
  </si>
  <si>
    <t>Svítidlo C1 - včetně montáže a rec. poplatků</t>
  </si>
  <si>
    <t>Svítidlo C3 - včetně montáže a rec. poplatků</t>
  </si>
  <si>
    <t>Svítidlo D1 - včetně montáže a rec. poplatků</t>
  </si>
  <si>
    <t>Svítidlo D2 - včetně montáže a rec. poplatků</t>
  </si>
  <si>
    <t>Svítidlo D3 - včetně montáže a rec. poplatků</t>
  </si>
  <si>
    <t>Svítidlo E1 - včetně montáže a rec. poplatků</t>
  </si>
  <si>
    <t>Svítidlo H - včetně montáže a rec. poplatků</t>
  </si>
  <si>
    <t>Svítidlo I1 - včetně montáže a rec. poplatků</t>
  </si>
  <si>
    <t>Svítidlo J1 - včetně montáže a rec. poplatků</t>
  </si>
  <si>
    <t>Svítidlo K1 - včetně montáže a rec. poplatků</t>
  </si>
  <si>
    <t>Svítidlo K2 - včetně montáže a rec. poplatků</t>
  </si>
  <si>
    <t>Svítidlo K3 - včetně montáže a rec. poplatků</t>
  </si>
  <si>
    <t>Svítidlo L1 - včetně montáže a rec. poplatků</t>
  </si>
  <si>
    <t>Svítidlo L2 - včetně montáže a rec. poplatků</t>
  </si>
  <si>
    <t>Svítidlo L3 - včetně montáže a rec. poplatků</t>
  </si>
  <si>
    <t>Svítidlo L4 - včetně montáže a rec. poplatků</t>
  </si>
  <si>
    <t>Svítidlo L5 - včetně montáže a rec. poplatků</t>
  </si>
  <si>
    <t>Svítidlo L6 - včetně montáže a rec. poplatků</t>
  </si>
  <si>
    <t>Svítidlo L11 - včetně montáže a rec. poplatků</t>
  </si>
  <si>
    <t>Svítidlo L12 - včetně montáže a rec. poplatků</t>
  </si>
  <si>
    <t>Svítidlo L13 - včetně montáže a rec. poplatků</t>
  </si>
  <si>
    <t>Svítidlo L14 - včetně montáže a rec. poplatků</t>
  </si>
  <si>
    <t>Svítidlo L15 - včetně montáže a rec. poplatků</t>
  </si>
  <si>
    <t>Svítidlo L16 - včetně montáže a rec. poplatků</t>
  </si>
  <si>
    <t>Svítidlo L17 - včetně montáže a rec. poplatků</t>
  </si>
  <si>
    <t>Svítidlo L18 - včetně montáže a rec. poplatků</t>
  </si>
  <si>
    <t>Svítidlo L19 - včetně montáže a rec. poplatků</t>
  </si>
  <si>
    <t>Svítidlo L20 - včetně montáže a rec. poplatků</t>
  </si>
  <si>
    <t>Svítidlo L21 - včetně montáže a rec. poplatků</t>
  </si>
  <si>
    <t>Svítidlo L22 - včetně montáže a rec. poplatků</t>
  </si>
  <si>
    <t>Svítidlo L23 - včetně montáže a rec. poplatků</t>
  </si>
  <si>
    <t>Svítidlo L24 - včetně montáže a rec. poplatků</t>
  </si>
  <si>
    <t>Svítidlo L25 - včetně montáže a rec. poplatků</t>
  </si>
  <si>
    <t>Svítidlo L26 - včetně montáže a rec. poplatků</t>
  </si>
  <si>
    <t>Svítidlo L27 - včetně montáže a rec. poplatků</t>
  </si>
  <si>
    <t>Svítidlo L28 - včetně montáže a rec. poplatků</t>
  </si>
  <si>
    <t>Svítidlo L29 - včetně montáže a rec. poplatků</t>
  </si>
  <si>
    <t>Svítidlo L30 - včetně montáže a rec. poplatků</t>
  </si>
  <si>
    <t>Svítidlo L31 - včetně montáže a rec. poplatků</t>
  </si>
  <si>
    <t>Svítidlo L32 - včetně montáže a rec. poplatků</t>
  </si>
  <si>
    <t>Svítidlo L33 - včetně montáže a rec. poplatků</t>
  </si>
  <si>
    <t>Svítidlo L34 - včetně montáže a rec. poplatků</t>
  </si>
  <si>
    <t>Svítidlo L35 - včetně montáže a rec. poplatků</t>
  </si>
  <si>
    <t>Svítidlo L36 - včetně montáže a rec. poplatků</t>
  </si>
  <si>
    <t>Svítidlo L37 - včetně montáže a rec. poplatků</t>
  </si>
  <si>
    <t>Svítidlo L38 - včetně montáže a rec. poplatků</t>
  </si>
  <si>
    <t>Svítidlo L39 - včetně montáže a rec. poplatků</t>
  </si>
  <si>
    <t>Svítidlo L40 - včetně montáže a rec. poplatků</t>
  </si>
  <si>
    <t>Svítidlo L41 - včetně montáže a rec. poplatků</t>
  </si>
  <si>
    <t>Svítidlo L42 - včetně montáže a rec. poplatků</t>
  </si>
  <si>
    <t>Svítidlo L43 - včetně montáže a rec. poplatků</t>
  </si>
  <si>
    <t>Svítidlo L44 - včetně montáže a rec. poplatků</t>
  </si>
  <si>
    <t>Svítidlo L45 - včetně montáže a rec. poplatků</t>
  </si>
  <si>
    <t>Svítidlo L46 - včetně montáže a rec. poplatků</t>
  </si>
  <si>
    <t>Svítidlo L47 - včetně montáže a rec. poplatků</t>
  </si>
  <si>
    <t>Svítidlo L48 - včetně montáže a rec. poplatků</t>
  </si>
  <si>
    <t>Svítidlo L49 - včetně montáže a rec. poplatků</t>
  </si>
  <si>
    <t>Svítidlo L50 - včetně montáže a rec. poplatků</t>
  </si>
  <si>
    <t>Svítidlo L51 - včetně montáže a rec. poplatků</t>
  </si>
  <si>
    <t>Svítidlo L52 - včetně montáže a rec. poplatků</t>
  </si>
  <si>
    <t>Svítidlo L53 - včetně montáže a rec. poplatků</t>
  </si>
  <si>
    <t>Svítidlo L54 - včetně montáže a rec. poplatků</t>
  </si>
  <si>
    <t>Svítidlo L55 - včetně montáže a rec. poplatků</t>
  </si>
  <si>
    <t>Svítidlo L56 - včetně montáže a rec. poplatků</t>
  </si>
  <si>
    <t>Svítidlo L57 - včetně montáže a rec. poplatků</t>
  </si>
  <si>
    <t>Svítidlo L58 - včetně montáže a rec. poplatků</t>
  </si>
  <si>
    <t>Svítidlo L59 - včetně montáže a rec. poplatků</t>
  </si>
  <si>
    <t>Svítidlo L60 - včetně montáže a rec. poplatků</t>
  </si>
  <si>
    <t>Svítidlo L61 - včetně montáže a rec. poplatků</t>
  </si>
  <si>
    <t>Svítidlo L62 - včetně montáže a rec. poplatků</t>
  </si>
  <si>
    <t>Svítidlo M1 - včetně montáže a rec. poplatků</t>
  </si>
  <si>
    <t>Svítidlo M2 - včetně montáže a rec. poplatků</t>
  </si>
  <si>
    <t>Svítidlo O1 - včetně montáže a rec. poplatků</t>
  </si>
  <si>
    <t>Svítidlo P1 - včetně montáže a rec. poplatků</t>
  </si>
  <si>
    <t>Svítidlo P2 - včetně montáže a rec. poplatků</t>
  </si>
  <si>
    <t>Svítidlo P3 - včetně montáže a rec. poplatků</t>
  </si>
  <si>
    <t>Svítidlo Q - včetně montáže a rec. poplatků</t>
  </si>
  <si>
    <t>Svítidlo NB - včetně montáže a rec. poplatků</t>
  </si>
  <si>
    <t>Svítidlo NA - včetně montáže a rec. poplatků</t>
  </si>
  <si>
    <t>Svítidlo NC - včetně montáže a rec. poplatků</t>
  </si>
  <si>
    <t>Svítidlo ND - včetně montáže a rec. poplatků</t>
  </si>
  <si>
    <t>Svítidlo NE - včetně montáže a rec. poplatků</t>
  </si>
  <si>
    <t>Svítidlo NF - včetně montáže a rec. poplatků</t>
  </si>
  <si>
    <t>Svítidlo NG - včetně montáže a rec. poplatků</t>
  </si>
  <si>
    <t>Svítidlo NH - včetně montáže a rec. poplatků</t>
  </si>
  <si>
    <t>Svítidlo NTV - včetně montáže a rec. poplatků</t>
  </si>
  <si>
    <t>Svítidlo NS - včetně montáže a rec. poplatků</t>
  </si>
  <si>
    <t>Svítidlo N1 - včetně montáže a rec. poplatků</t>
  </si>
  <si>
    <t>Svítidlo N3 - včetně montáže a rec. poplatků</t>
  </si>
  <si>
    <t>Svítidlo N4 - včetně montáže a rec. poplatků</t>
  </si>
  <si>
    <t>Svítidlo N3X - včetně montáže a rec. poplatků</t>
  </si>
  <si>
    <t>Svítidlo N4X - včetně montáže a rec. poplatků</t>
  </si>
  <si>
    <t>Svítidlo A1 - včetně montáže  a rec. poplatků</t>
  </si>
  <si>
    <t>Svítidlo NAX- včetně montáže a rec. poplatků</t>
  </si>
  <si>
    <t>Svítidlo NTP - včetně montáže a rec. poplatků</t>
  </si>
  <si>
    <t>Svítidlo NEX - včetně montáže a rec. poplatků</t>
  </si>
  <si>
    <t>napáječ pro LED pásky 230V/24V, 50W</t>
  </si>
  <si>
    <t>spínač domovní 10/250-1/0So IP44 nást.vč.mont.</t>
  </si>
  <si>
    <t>spínač domovní 10/250-5 IP44 zapuš.vč.mont.</t>
  </si>
  <si>
    <t>spínač domovní 10/250-1 IP44 zapuš.vč.mont.</t>
  </si>
  <si>
    <t>spínač domovní 10/250-6 IP44 zapuš.vč.mont.</t>
  </si>
  <si>
    <t>Centrální bateriový systém CBS včetně substanice, celkem 160 okruhů, včetně monitoringu napětí, záloha 3 hodiny, včetně zaškolení obsluhy a uvedení do provozu</t>
  </si>
  <si>
    <t>Kompletace a montáž CBS</t>
  </si>
  <si>
    <t>Záložní centrální bateriový systém, celkem 60 okruhů, včetně monitoringu napětí, záloha 3hodiny, včetně zaškolení a uveden do provozu</t>
  </si>
  <si>
    <t xml:space="preserve">Panel dálkového ovládání </t>
  </si>
  <si>
    <t>M64.3</t>
  </si>
  <si>
    <t xml:space="preserve">Bleskosvod </t>
  </si>
  <si>
    <t>Hromosvodný materiál je normalizovaný (ČSN EN 62561)</t>
  </si>
  <si>
    <t>položky jsou včetně doplňků a nezbytného příslušenství</t>
  </si>
  <si>
    <t xml:space="preserve">Jímací tyč 1m, FeZn, s příslušenstvím na upevnění + montáž </t>
  </si>
  <si>
    <t xml:space="preserve">Jímací tyč 2m, FeZn, s příslušenstvím na upevnění + montáž </t>
  </si>
  <si>
    <t xml:space="preserve">Jímací tyč 3m, FeZn, s příslušenstvím na upevnění + montáž </t>
  </si>
  <si>
    <t xml:space="preserve">Jímací tyč 4m, FeZn, s příslušenstvím na upevnění + montáž </t>
  </si>
  <si>
    <t>Podpěra vedení do zdiva, pásek včetně montáže</t>
  </si>
  <si>
    <t>Podpěra vedení do stěny, drát včetně montáže</t>
  </si>
  <si>
    <t>Podpěra vedení na ploché střechy včetně montáže</t>
  </si>
  <si>
    <t>Dilatační díl včetně montáže</t>
  </si>
  <si>
    <t>Svorka hromosvodná k JT, FeZn včetně montáže</t>
  </si>
  <si>
    <t>Svorka na potrubí, FeZn+nerez páska včetně montáže</t>
  </si>
  <si>
    <t>Svorka zkušební, FeZn včetně montáže</t>
  </si>
  <si>
    <t>Svorka k propojení armování, bezšroubová včetně montáže</t>
  </si>
  <si>
    <t xml:space="preserve"> Svorka hromosvodná, univerzální, FeZn včetně montáže</t>
  </si>
  <si>
    <t xml:space="preserve"> Svorka hromosvodná, trubková, FeZn včetně montáže</t>
  </si>
  <si>
    <t>Svorka hromosvodná, křížová, FeZn včetně montáže</t>
  </si>
  <si>
    <t>Dilatační propojka pro základový zemnič včetně montáže</t>
  </si>
  <si>
    <t xml:space="preserve"> Držák zemnící pásky včetně montáže</t>
  </si>
  <si>
    <t>Drát 8, FeZn včetně montáže</t>
  </si>
  <si>
    <t>Drát 10, FeZn včetně montáže</t>
  </si>
  <si>
    <t>Pásek 30x4, FeZn  včetně montáže</t>
  </si>
  <si>
    <t>Svorka k pospojování vodovodních baterií včetně montáže</t>
  </si>
  <si>
    <t>Zemnící šroub k připojení pospojování včetně montáže</t>
  </si>
  <si>
    <t>Svorkovnice pro místní pospojování zapuštěná 120x120 včetně montáže</t>
  </si>
  <si>
    <t>Přípojnice pro ochranné pospojování nástěnná 10 svorek včetně montáže</t>
  </si>
  <si>
    <t>Rozvaděč 6RTE1</t>
  </si>
  <si>
    <t>M64.4</t>
  </si>
  <si>
    <t>Elektroinstalace -délkový materiál</t>
  </si>
  <si>
    <t>délky kabelu v dokumentu d.č. D1.4.G-004</t>
  </si>
  <si>
    <t>DN125-116,6m,DN65-11m,DN50-44m,DN40-25,3m</t>
  </si>
  <si>
    <t>DN32-49,5m,DN25-27,5m,DN20-68,2m</t>
  </si>
  <si>
    <t xml:space="preserve">Pro ochranu potrubí UTproti zamrznutí </t>
  </si>
  <si>
    <t>DN125-111,6m,DN100-119,4m,DN80-27m,</t>
  </si>
  <si>
    <t>DN65-9,6m,DN20-54m</t>
  </si>
  <si>
    <t xml:space="preserve">Pro ochranu potrubí CHL proti zamrznutí </t>
  </si>
  <si>
    <t>Pro ochranu potrubí ZTI proti zamrznutí studená voda</t>
  </si>
  <si>
    <t>Pro ochranu potrubí ZTI proti zamrznutí teplá voda</t>
  </si>
  <si>
    <t>Pro ochranu potrubí ZTI proti zamrznutí potrubí D</t>
  </si>
  <si>
    <t>Pro ochranu potrubí ZTI proti zamrznutí kanalizace</t>
  </si>
  <si>
    <t xml:space="preserve">Topné kabely regulace </t>
  </si>
  <si>
    <t>Elektronický termostat na DIN lištu, IP 40, 10 A</t>
  </si>
  <si>
    <t>Pripojovací souprava pro kabely ELSR-N, -LS, -W, -FSH</t>
  </si>
  <si>
    <t>Samolepicí hliníková páska, 50mm x 50 m, do 100°C</t>
  </si>
  <si>
    <t>Výstražný štítek "POZOR ELEKTROOHREV"</t>
  </si>
  <si>
    <t>Samolepicí PE páska, 19 mm x 50 m, do 85°C</t>
  </si>
  <si>
    <t xml:space="preserve">Topné kabely Montáž </t>
  </si>
  <si>
    <t xml:space="preserve">včetně příslušenství a dopravy a montáže </t>
  </si>
  <si>
    <t xml:space="preserve">Cena je kalkulována na m délky </t>
  </si>
  <si>
    <t xml:space="preserve">Včetně montáže a kotvících prvků a příslušenství </t>
  </si>
  <si>
    <t>Ocelový podlahový kanál, Ochrana pozinkováním. 250/38</t>
  </si>
  <si>
    <t>KNX Binární vstup 8 násobný</t>
  </si>
  <si>
    <t>KNX Ovládací prvek dotykový s displejem 4" Granite, černá/vesmírná šedá</t>
  </si>
  <si>
    <t>parapetní kanál 210/90 plastový</t>
  </si>
  <si>
    <t>Kabelový žlab plechový 60x200</t>
  </si>
  <si>
    <t>Kabelový žlab z ocelového plechu děrovaný, bez víka, zavěšení pomocí doplňků na stěnu</t>
  </si>
  <si>
    <t>nebo strop, včetně spojovacího a kotevního materiálu a montážních doplňků, nosné prvky</t>
  </si>
  <si>
    <t>jsou započteny na jednotkovou délku trasy, pro vnitřní prostory (žárové zinkování pásové)</t>
  </si>
  <si>
    <t>Včetně montáže</t>
  </si>
  <si>
    <t>Kabelový žlab plechový 60x300</t>
  </si>
  <si>
    <t>Kabelový žlab plechový 60x400</t>
  </si>
  <si>
    <t>Kabelový žlab plechový 60x500</t>
  </si>
  <si>
    <t>Kabelový žebřík plechový 60x500</t>
  </si>
  <si>
    <t>Položky jsou přepočteny na 1m délky trasy při standardním způsobu montáže,</t>
  </si>
  <si>
    <t>obsahují veškeré součásti včetně kotvícího, nosného a spojovacího materiálu.</t>
  </si>
  <si>
    <t>Třída funkčnosti kabelové trasy P60-R, normová konstrukce.</t>
  </si>
  <si>
    <t>Kabelový žebřík 60x500, P60-R, nosnost 20 kg, v šachtě</t>
  </si>
  <si>
    <t>Odlehčení tahu pro kabelový žebřík 60x500, P60-R, nosnost 20 kg, v šachtě</t>
  </si>
  <si>
    <t>SPD typ 3, do krabice 2P, DFLM 255</t>
  </si>
  <si>
    <t>Vačkový spínač v krytu IP65, 3P/25A/9kW</t>
  </si>
  <si>
    <t>Vačkový spínač v krytu IP65, 3P/40A/11kW</t>
  </si>
  <si>
    <t>Spínač  domovní zapuštěný žaluziový 1+1</t>
  </si>
  <si>
    <t>u přístrojů do rámečků je v položce započten jednonásobný rámeček,</t>
  </si>
  <si>
    <t>domovní zásuvky jsou v provedení 16A ~250V</t>
  </si>
  <si>
    <t>Zásuvka domovní zapuštěná včetně montáže</t>
  </si>
  <si>
    <t>Kabelový žlab plechový 60x100</t>
  </si>
  <si>
    <t>Kabelový žlab plechový 63x50</t>
  </si>
  <si>
    <t>Kabelový žlab 60x200, P60-R, nosnost 10 kg</t>
  </si>
  <si>
    <t>Kabelový žlab 60x300, P60-R, nosnost 10 kg</t>
  </si>
  <si>
    <t>M64.5</t>
  </si>
  <si>
    <t>Elektroinstalace -kusový materiál materiál</t>
  </si>
  <si>
    <t>M64.6</t>
  </si>
  <si>
    <t xml:space="preserve">Elektroinstalace - Ostatní montáže </t>
  </si>
  <si>
    <t xml:space="preserve">Elektroinstalace - vedlejší náklady </t>
  </si>
  <si>
    <t>M64.7</t>
  </si>
  <si>
    <t xml:space="preserve">Koordinace s ostatními profesemi </t>
  </si>
  <si>
    <t>h</t>
  </si>
  <si>
    <t>Stanovisko TIČR</t>
  </si>
  <si>
    <t xml:space="preserve">Revize </t>
  </si>
  <si>
    <t xml:space="preserve">Přidružená činnost (Stavební přípomoci, vrtání, prostup, drážky, zatěsnění a podobně)  </t>
  </si>
  <si>
    <t>Pronájem plošiny do 5m</t>
  </si>
  <si>
    <t>Provozní řád</t>
  </si>
  <si>
    <t>Nepředvídatelné práce koordinací na stavbě</t>
  </si>
  <si>
    <t>Zaškolení obsluhy</t>
  </si>
  <si>
    <t xml:space="preserve">položka obsahuje kompletní sestavu přístroje včetně doplňků a montáže </t>
  </si>
  <si>
    <t>Zásuvka domovní nástěnná IP44 plast  včetně montáže</t>
  </si>
  <si>
    <t>Zásuvka modul 45x45 bílá  včetně montáže</t>
  </si>
  <si>
    <t>Zásuvková skříň  včetně montáže</t>
  </si>
  <si>
    <t>Krabice přístrojová, zapuštěná  včetně montáže</t>
  </si>
  <si>
    <t>Krabice přístrojová hluboká, zapuštěná včetně montáže</t>
  </si>
  <si>
    <t>Krabice rozvodná, zapuštěná včetně montáže</t>
  </si>
  <si>
    <t>snímač přítomnosti automatický vestav.vč.mont. kNX</t>
  </si>
  <si>
    <t xml:space="preserve">Programátorské práce nastavení KNX/DALI svítidle </t>
  </si>
  <si>
    <t>Adresace , nastavení hodnoty začlenění do skupiny atd</t>
  </si>
  <si>
    <t>Nastavení rozhraní KNX/MAR</t>
  </si>
  <si>
    <t xml:space="preserve">Nastavení rozhraní KNX/Jevištní technologie </t>
  </si>
  <si>
    <t>Trasa P60-R na příchytkách, kabely 1x ø8</t>
  </si>
  <si>
    <t>Příchytky pro kabely, včetně šroubu do betonu, 1 m = 4 ks, přepočteno na 1 m délky trasy.</t>
  </si>
  <si>
    <t>Včetně montáže.  Třída funkčnosti kabelové trasy P60-R, normová konstrukce.</t>
  </si>
  <si>
    <t>Trasa P60-R na příchytkách, kabely 1x ø10</t>
  </si>
  <si>
    <t>Trasa P60-R na příchytkách, kabely 1x ø14</t>
  </si>
  <si>
    <t xml:space="preserve">materiál včetně montáže </t>
  </si>
  <si>
    <t xml:space="preserve">Včetně montáže.  </t>
  </si>
  <si>
    <t>Trubka zvlněná střední zatížení 1220</t>
  </si>
  <si>
    <t>Trubka zvlněná střední zatížení 1225</t>
  </si>
  <si>
    <t>Trubka zvlněná střední zatížení 1232</t>
  </si>
  <si>
    <t>Ukončení vodiče 2,5</t>
  </si>
  <si>
    <t>Ukončení vodiče 6</t>
  </si>
  <si>
    <t>Ukončení kabelu do 5x10</t>
  </si>
  <si>
    <t>Ukončení kabelu 5x50</t>
  </si>
  <si>
    <t>Ukončení kabelu 4x95</t>
  </si>
  <si>
    <t xml:space="preserve">Analýza sítě za účelem instalace kompenzačních rozvaděčů </t>
  </si>
  <si>
    <t xml:space="preserve">Rozvaděč kompenzace </t>
  </si>
  <si>
    <t>Dielektrický koberec</t>
  </si>
  <si>
    <t xml:space="preserve">Rozvaděč pro řízení topného systému v garážích </t>
  </si>
  <si>
    <t>Svítidla + centrála NO</t>
  </si>
  <si>
    <t>Signalizační panel Centrály NO</t>
  </si>
  <si>
    <t xml:space="preserve">Doprava centrály NO </t>
  </si>
  <si>
    <t>Betonový podstavec k jímacím tyčím + montáž</t>
  </si>
  <si>
    <t>Štítek označovací</t>
  </si>
  <si>
    <t>Svorka k pospojování potrubí, včetně pásku včetně montáže</t>
  </si>
  <si>
    <t xml:space="preserve"> Přípojnice pro ochranné pospojování nástěnná 20 svorek včetně montáže</t>
  </si>
  <si>
    <t>Dodávka a montáž kabelu 1-CXKH-R 1 x 240 mm2  ,B2ca,s1,d1</t>
  </si>
  <si>
    <t>Dodávka a montáž kabelu 1-CXKH-R 2 x 1,5 mm2  ,B2ca,s1,d1</t>
  </si>
  <si>
    <t>Dodávka a montáž kabelu 1-CXKH-R 3 x 1,5 mm2  ,B2ca,s1,d1</t>
  </si>
  <si>
    <t>Dodávka a montáž kabelu 1-CXKH-R 3 x 2,5 mm2  ,B2ca,s1,d1</t>
  </si>
  <si>
    <t>Dodávka a montáž kabelu 1-CXKH-R 5 x 1,5 mm2  ,B2ca,s1,d1</t>
  </si>
  <si>
    <t>Dodávka a montáž kabelu 1-CXKH-R 5 x 2,5 mm2  ,B2ca,s1,d1</t>
  </si>
  <si>
    <t>Dodávka a montáž kabelu 1-CXKH-R 5 x 4 mm2  ,B2ca,s1,d1</t>
  </si>
  <si>
    <t>Dodávka a montáž kabelu1-CXKH-R 5 x 6 mm2  ,B2ca,s1,d1</t>
  </si>
  <si>
    <t>Dodávka a montáž kabelu 1-CXKH-R 5 x 16 mm2  ,B2ca,s1,d1</t>
  </si>
  <si>
    <t>Dodávka a montáž kabelu 1-CXKH-R 5 x 25 mm2  ,B2ca,s1,d1</t>
  </si>
  <si>
    <t>Dodávka a montáž kabelu 1-CXKH-R 5 x 35 mm2  ,B2ca,s1,d1</t>
  </si>
  <si>
    <t>Dodávka a montáž kabelu 1-CXKH-R 5 x 50 mm2  ,B2ca,s1,d1</t>
  </si>
  <si>
    <t>Dodávka a montáž kabelu 1-CXKH-R 5 x 70 mm2  ,B2ca,s1,d1</t>
  </si>
  <si>
    <t>Dodávka a montáž kabelu 1-CXKH-R 7 x 1,5 mm2 ,B2ca,s1,d1</t>
  </si>
  <si>
    <t>Dodávka a montáž kabelu 1-CSKH-V180, P60-R, B2ca,s1,d1,3x1,5</t>
  </si>
  <si>
    <t>Dodávka a montáž kabelu 1-CSKH-V180, P60-R, B2ca,s1,d1,3x2,5</t>
  </si>
  <si>
    <t>Dodávka a montáž kabelu  J-Y(ST)Y 2x2x0,8</t>
  </si>
  <si>
    <t>Dodávka a montáž vodiče CY16 ,B2ca,s1,d1</t>
  </si>
  <si>
    <t>Dodávka a montáž vodiče CY4 ,B2ca,s1,d1</t>
  </si>
  <si>
    <t>Dodávka a montáž vodiče CY 6,B2ca,s1,d1</t>
  </si>
  <si>
    <t>Dodávka a montáž vodiče CY 25 ,B2ca,s1,d1</t>
  </si>
  <si>
    <t>Dodávka a montáž vodiče CY 50 B2ca,s1,d1,</t>
  </si>
  <si>
    <t>Dodávka a montáž vodiče Sběrnicový kabel YCYM 2x2x0,8</t>
  </si>
  <si>
    <t>Samoregulační topný kabel 13W/m při 65°C, 230V, 80°C/100°C</t>
  </si>
  <si>
    <t>Samoregulační topný kabel 30W/m, 230V, 65°C/85°C</t>
  </si>
  <si>
    <t>Samoregulační topný kabel 10W/m, 230V, 65°C/85°C</t>
  </si>
  <si>
    <t>Samoregulační topný kabel 30W/m, 230V, 65°C/85°C DN100</t>
  </si>
  <si>
    <t>Samoregulační topný kabel 30W/m, 230V, 65°C/85°C DN80 + DN40</t>
  </si>
  <si>
    <t>Samoregulační topný kabel 20W/m, 230V, 65°C/85°C</t>
  </si>
  <si>
    <t>Trubka chráničová ohebná 63/52</t>
  </si>
  <si>
    <t>spínač domovní 10/250-1 vč. Montáže</t>
  </si>
  <si>
    <t>spínač domovní 10/250-6 vč. Montáže</t>
  </si>
  <si>
    <t>spínač domovní 10/250-5 vč. Montáže</t>
  </si>
  <si>
    <t>Spínač domovní 10/250-1 IP44 nást. vč. Montáže</t>
  </si>
  <si>
    <t>Spínač domovní 10/250-6 IP44 nást. vč. Montáže</t>
  </si>
  <si>
    <t>čidlo pro venkovní montáž, pro UTR i ITR, -40+80°C, bez přívodu</t>
  </si>
  <si>
    <t>Elektronický termostat s dálkovým čidlem, IP 65, 16 A</t>
  </si>
  <si>
    <t>Uni nerez držák skříní a termostatu pro potrubí max.DN125</t>
  </si>
  <si>
    <t>Standardní čidlo pro UTR i ITR, -50+175°C, pr. 1,5m silikon</t>
  </si>
  <si>
    <t>Topné kabely Příslušenství</t>
  </si>
  <si>
    <t>Ukončovací souprava pro kabely ELSR-N</t>
  </si>
  <si>
    <t>Ukončovací souprava pro kabely ELSR-W</t>
  </si>
  <si>
    <t>Plastová svorková skříň; IP 65, včetně svorkovnice</t>
  </si>
  <si>
    <t>Signalizace chodu zásuvek v šatnách včetně montáže</t>
  </si>
  <si>
    <t>Tlačítko central a tutal stop</t>
  </si>
  <si>
    <t>Krabice požární včetně montáže</t>
  </si>
  <si>
    <t>Rozvaděč připojení pro TV</t>
  </si>
  <si>
    <t>Rozhraní KNX/IP</t>
  </si>
  <si>
    <t>Hlavní napájecí zdroj KNX</t>
  </si>
  <si>
    <t>Programátorské nastavení KNX připravení scén pro každý prostor.</t>
  </si>
  <si>
    <t xml:space="preserve">Výrobní dokumentace stavby objektu včetně dílenských a konstrukčních výkresů </t>
  </si>
  <si>
    <t>Zkušební provoz v (investorem požadované době 12 MĚSÍCŮ), v rámci zkušebního provozu je nutno uvažovat s pracemi na odstranění možných zjištěných závad, poruch, úprava provozních nastavení zařízení a úpravu zapojení zařízení profesí MaR, VZT, CHL, ÚT, ZTI, SLP, divadelní technologie a ostatní řešené elektroinstalace.</t>
  </si>
  <si>
    <t xml:space="preserve">Označení kabelů a zařízení včetně montáže </t>
  </si>
  <si>
    <t xml:space="preserve">Provozní zkoušky </t>
  </si>
  <si>
    <t>Rozvaděč pro řízení topného systém ochrany proti zabrznutí</t>
  </si>
  <si>
    <t>Dokumentace pro realizaci stavby</t>
  </si>
  <si>
    <t>Náklady na vyhotovení dokumentace pro realizaci stavby a její předání objednateli v požadované formě a požadovaném počtu. Dokumentace zohlednuje koordninaci jednotlivých profesí a jejich konkrétních výrobků, postupy a atesty, které bude GD dodávat.</t>
  </si>
  <si>
    <t>Dokumentace dílenská a výrobní</t>
  </si>
  <si>
    <t>Tato dokumentave se předpokládá, že bude zpracována pro části, které potřebují další podorbnější dokumentaci než je realizační. Náklady na vyhotovení dokumentace a její předání objednateli v požadované formě a požadovaném počtu. Dokumentace se předpokládá zejména na části závěsný systém, pevné a posuvné body, osazení jednoltivýcz zařízení (zdroje chladu, VZT jednotky, ATS, čerpadla atd.) pomocné ocelové konstrukce, atypické prvky.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</si>
  <si>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</si>
  <si>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</si>
  <si>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spínač domovní 10/250-1/0So vč. Montáže</t>
  </si>
  <si>
    <t>Svítidlo HG - včetně montáže a rec. poplatků</t>
  </si>
  <si>
    <t>Kabelový žlab plechový 60x500, P60-R, nosnost 10 kg</t>
  </si>
  <si>
    <t>Požární ucpávky PU 250x100mm</t>
  </si>
  <si>
    <t>Požární ucpávky PU 500x250mm</t>
  </si>
  <si>
    <t>Požární ucpávky PU 500x50mm</t>
  </si>
  <si>
    <t xml:space="preserve">Požární ucpávky PP1A dle specifikace </t>
  </si>
  <si>
    <t>materiál včetně montáže , d.č. D1.4.G-005</t>
  </si>
  <si>
    <t xml:space="preserve"> d.č. D1.4.G-005, v.č. D1.4.G-121-133</t>
  </si>
  <si>
    <t xml:space="preserve">Požární ucpávky PP2 dle specifikace </t>
  </si>
  <si>
    <t xml:space="preserve">Požární ucpávky PP4 dle specifikace </t>
  </si>
  <si>
    <t xml:space="preserve">Požární ucpávky PP4A dle specifikace </t>
  </si>
  <si>
    <t xml:space="preserve">Požární ucpávky PP6 dle specifikace </t>
  </si>
  <si>
    <t xml:space="preserve">Požární ucpávky PP6A dle specifikace </t>
  </si>
  <si>
    <t xml:space="preserve">Požární ucpávky PP6B dle specifikace </t>
  </si>
  <si>
    <t xml:space="preserve"> Podlahová krabice 12 modulů 45x45 dle specifikace</t>
  </si>
  <si>
    <t>Zásuvka průmyslová nástěnná IP44 16A/3+N+PE</t>
  </si>
  <si>
    <t>GW 42 202 skříňka IP55 pro modulové přístroje 8TE</t>
  </si>
  <si>
    <t>Cetrasl stop a total stop skříňky</t>
  </si>
  <si>
    <t>Svítidlo NTPX - včetně montáže a rec. poplatků</t>
  </si>
  <si>
    <t>Svítidlo NP - včetně montáže a rec. poplatků</t>
  </si>
  <si>
    <t>napáječ pro LED pásky 230V/24V, 20W</t>
  </si>
  <si>
    <t>napáječ pro LED pásky 230V/24V, 40W</t>
  </si>
  <si>
    <t>Dodávka a montáž kabelu 1-CXKH-R 3 x 6 mm2  ,B2ca,s1,d1</t>
  </si>
  <si>
    <t>Dodávka a montáž kabelu 1-CXKH-V180, P60-R 3 x 6 mm2  ,B2ca,s1,d1</t>
  </si>
  <si>
    <t>Dodávka a montáž kabelu 1-CXKH-V180, P60-R 5 x 2,5 mm2  ,B2ca,s1,d1</t>
  </si>
  <si>
    <t>Dodávka a montáž kabelu 1-CXKH-V180, P60-R  5 x 4 mm2  ,B2ca,s1,d1</t>
  </si>
  <si>
    <t>Dodávka a montáž kabelu 1-CXKH-V180, P60-R  5x 10 mm2</t>
  </si>
  <si>
    <t>Dodávka a montáž kabelu 1-CXKH-R 5 x 10 mm2  ,B2ca,s1,d1</t>
  </si>
  <si>
    <t>Dodávka a montáž kabelu 1-CXKH-V180, P60-R  5 x 6 mm2  ,B2ca,s1,d1</t>
  </si>
  <si>
    <t>Dodávka a montáž kabelu 1-CXKH-V180, P60-R 5 x 25 mm2  ,B2ca,s1,d1</t>
  </si>
  <si>
    <t>Dodávka a montáž kabelu 1-CXKH-V180, P90-R 5 x 70 mm2  ,B2ca,s1,d1</t>
  </si>
  <si>
    <t>Dodávka a montáž kabelu 1-CXKH-V180, P60-R5 x 16 mm2  ,B2ca,s1,d1</t>
  </si>
  <si>
    <t>Dodávka a montáž kabelu 1-CXKH-V180, P60-R 5 x 50 mm2  ,B2ca,s1,d1</t>
  </si>
  <si>
    <t>Dodávka a montáž kabelu 1-CXKH-V, P60-R, B2ca, s1, d0, 1x120  ,B2ca,s1,d1</t>
  </si>
  <si>
    <t>Dodávka a montáž kabelu JXFE-V B2cas1d1 5x2x 0,8 mm2 ,B2ca,s1,d1 P90-R</t>
  </si>
  <si>
    <t>SO 01.2   HORNÍ STAVBA</t>
  </si>
  <si>
    <t>D.1.4.G</t>
  </si>
  <si>
    <t>Vizualizace osvětlení budově, naprogramování, licence atd. , páteřní prvky KNX, Hlavní sběrnice s KNX prvky</t>
  </si>
  <si>
    <t>ELE020001</t>
  </si>
  <si>
    <t>d.č. D1.4.G-005,v.č. D1.4.G-201</t>
  </si>
  <si>
    <t>0+0+1+0+0+0+0+0+0+0+0</t>
  </si>
  <si>
    <t>ELE020002</t>
  </si>
  <si>
    <t>d.č. D1.4.G-005,v.č. D1.4.G-202</t>
  </si>
  <si>
    <t>ELE020003</t>
  </si>
  <si>
    <t>d.č. D1.4.G-005,v.č. D1.4.G-203</t>
  </si>
  <si>
    <t>ELE020004</t>
  </si>
  <si>
    <t>d.č. D1.4.G-005,v.č. D1.4.G-204</t>
  </si>
  <si>
    <t>ELE020005</t>
  </si>
  <si>
    <t>d.č. D1.4.G-005,v.č. D1.4.G-211</t>
  </si>
  <si>
    <t>ELE020006</t>
  </si>
  <si>
    <t>d.č. D1.4.G-005,v.č. D1.4.G-212</t>
  </si>
  <si>
    <t>ELE020007</t>
  </si>
  <si>
    <t>d.č. D1.4.G-005,v.č. D1.4.G-213</t>
  </si>
  <si>
    <t>0+0+0+1+0+0+0+0+0+0+0</t>
  </si>
  <si>
    <t>ELE020008</t>
  </si>
  <si>
    <t>d.č. D1.4.G-005,v.č. D1.4.G-221</t>
  </si>
  <si>
    <t>ELE020009</t>
  </si>
  <si>
    <t>d.č. D1.4.G-005,v.č. D1.4.G-222</t>
  </si>
  <si>
    <t>0+0+0+0+0+0+0+0+1+0+0</t>
  </si>
  <si>
    <t>ELE020010</t>
  </si>
  <si>
    <t>d.č. D1.4.G-005,v.č. D1.4.G-241</t>
  </si>
  <si>
    <t>1+0+0+0+0+0+0+0+0+0+0</t>
  </si>
  <si>
    <t>ELE020011</t>
  </si>
  <si>
    <t>d.č. D1.4.G-005,v.č. D1.4.G-242</t>
  </si>
  <si>
    <t>ELE020012</t>
  </si>
  <si>
    <t>d.č. D1.4.G-005,v.č. D1.4.G-244</t>
  </si>
  <si>
    <t>ELE020013</t>
  </si>
  <si>
    <t>d.č. D1.4.G-005,v.č. D1.4.G-245</t>
  </si>
  <si>
    <t>ELE020014</t>
  </si>
  <si>
    <t>d.č. D1.4.G-005,v.č. D1.4.G-261</t>
  </si>
  <si>
    <t>ELE020015</t>
  </si>
  <si>
    <t>d.č. D1.4.G-005,v.č. D1.4.G-262</t>
  </si>
  <si>
    <t>ELE020016</t>
  </si>
  <si>
    <t>d.č. D1.4.G-005,v.č. D1.4.G-263</t>
  </si>
  <si>
    <t>ELE020017</t>
  </si>
  <si>
    <t>d.č. D1.4.G-005,v.č. D1.4.G-264</t>
  </si>
  <si>
    <t>ELE020018</t>
  </si>
  <si>
    <t>d.č. D1.4.G-005,v.č. D1.4.G-265</t>
  </si>
  <si>
    <t>ELE020019</t>
  </si>
  <si>
    <t>d.č. D1.4.G-005,v.č. D1.4.G-266</t>
  </si>
  <si>
    <t>ELE020020</t>
  </si>
  <si>
    <t>d.č. D1.4.G-005,v.č. D1.4.G-267</t>
  </si>
  <si>
    <t>ELE020021</t>
  </si>
  <si>
    <t>d.č. D1.4.G-005,v.č. D1.4.G-281</t>
  </si>
  <si>
    <t>ELE020022</t>
  </si>
  <si>
    <t>d.č. D1.4.G-005,v.č. D1.4.G-282</t>
  </si>
  <si>
    <t>ELE020023</t>
  </si>
  <si>
    <t>d.č. D1.4.G-005,v.č. D1.4.G-283</t>
  </si>
  <si>
    <t>ELE020024</t>
  </si>
  <si>
    <t>d.č. D1.4.G-005,v.č. D1.4.G-284</t>
  </si>
  <si>
    <t>ELE020025</t>
  </si>
  <si>
    <t>d.č. D1.4.G-005,v.č. D1.4.G-285</t>
  </si>
  <si>
    <t>ELE020026</t>
  </si>
  <si>
    <t>d.č. D1.4.G-005,v.č. D1.4.G-286</t>
  </si>
  <si>
    <t>ELE020027</t>
  </si>
  <si>
    <t>d.č. D1.4.G-005,v.č. D1.4.G-287</t>
  </si>
  <si>
    <t>ELE020028</t>
  </si>
  <si>
    <t>d.č. D1.4.G-005,v.č. D1.4.G-288</t>
  </si>
  <si>
    <t>ELE020029</t>
  </si>
  <si>
    <t>d.č. D1.4.G-005,v.č. D1.4.G-301</t>
  </si>
  <si>
    <t>0+0+0+0+1+0+0+0+0+0+0</t>
  </si>
  <si>
    <t>ELE020030</t>
  </si>
  <si>
    <t>d.č. D1.4.G-005,v.č. D1.4.G-302</t>
  </si>
  <si>
    <t>ELE020031</t>
  </si>
  <si>
    <t>d.č. D1.4.G-005,v.č. D1.4.G-311</t>
  </si>
  <si>
    <t>0+0+0+0+0+1+0+0+0+0+0</t>
  </si>
  <si>
    <t>ELE020032</t>
  </si>
  <si>
    <t>d.č. D1.4.G-005,v.č. D1.4.G-312</t>
  </si>
  <si>
    <t>ELE020033</t>
  </si>
  <si>
    <t>d.č. D1.4.G-005,v.č. D1.4.G-313</t>
  </si>
  <si>
    <t>ELE020034</t>
  </si>
  <si>
    <t>d.č. D1.4.G-005,v.č. D1.4.G-314</t>
  </si>
  <si>
    <t>ELE020035</t>
  </si>
  <si>
    <t>d.č. D1.4.G-005,v.č. D1.4.G-315</t>
  </si>
  <si>
    <t>ELE020036</t>
  </si>
  <si>
    <t>d.č. D1.4.G-005,v.č. D1.4.G-316</t>
  </si>
  <si>
    <t>ELE020037</t>
  </si>
  <si>
    <t>d.č. D1.4.G-005,v.č. D1.4.G-317</t>
  </si>
  <si>
    <t>ELE020038</t>
  </si>
  <si>
    <t>d.č. D1.4.G-005,v.č. D1.4.G-318</t>
  </si>
  <si>
    <t>ELE020039</t>
  </si>
  <si>
    <t>d.č. D1.4.G-005,v.č. D1.4.G-331</t>
  </si>
  <si>
    <t>0+0+0+0+0+0+1+0+0+0+0</t>
  </si>
  <si>
    <t>ELE020040</t>
  </si>
  <si>
    <t>d.č. D1.4.G-005,v.č. D1.4.G-332</t>
  </si>
  <si>
    <t>ELE020041</t>
  </si>
  <si>
    <t>d.č. D1.4.G-005,v.č. D1.4.G-333</t>
  </si>
  <si>
    <t>ELE020042</t>
  </si>
  <si>
    <t>d.č. D1.4.G-005,v.č. D1.4.G-334</t>
  </si>
  <si>
    <t>ELE020043</t>
  </si>
  <si>
    <t>d.č. D1.4.G-005,v.č. D1.4.G-335</t>
  </si>
  <si>
    <t>ELE020044</t>
  </si>
  <si>
    <t>d.č. D1.4.G-005,v.č. D1.4.G-336</t>
  </si>
  <si>
    <t>ELE020045</t>
  </si>
  <si>
    <t>d.č. D1.4.G-005,v.č. D1.4.G-337</t>
  </si>
  <si>
    <t>ELE020046</t>
  </si>
  <si>
    <t>d.č. D1.4.G-005,v.č. D1.4.G-351</t>
  </si>
  <si>
    <t>0+0+0+0+0+0+0+1+0+0+0</t>
  </si>
  <si>
    <t>ELE020047</t>
  </si>
  <si>
    <t>d.č. D1.4.G-005,v.č. D1.4.G-352</t>
  </si>
  <si>
    <t>ELE020048</t>
  </si>
  <si>
    <t>d.č. D1.4.G-005,v.č. D1.4.G-353</t>
  </si>
  <si>
    <t>ELE020049</t>
  </si>
  <si>
    <t>d.č. D1.4.G-005,v.č. D1.4.G-354</t>
  </si>
  <si>
    <t>ELE020050</t>
  </si>
  <si>
    <t>d.č. D1.4.G-005,v.č. D1.4.G-355</t>
  </si>
  <si>
    <t>ELE020051</t>
  </si>
  <si>
    <t>d.č. D1.4.G-005,v.č. D1.4.G-356</t>
  </si>
  <si>
    <t>ELE020052</t>
  </si>
  <si>
    <t>d.č. D1.4.G-005,v.č. D1.4.G-371</t>
  </si>
  <si>
    <t>ELE020053</t>
  </si>
  <si>
    <t>d.č. D1.4.G-005,v.č. D1.4.G-372</t>
  </si>
  <si>
    <t>ELE020054</t>
  </si>
  <si>
    <t>d.č. D1.4.G-005,v.č. D1.4.G-373</t>
  </si>
  <si>
    <t>ELE020055</t>
  </si>
  <si>
    <t>d.č. D1.4.G-005,v.č. D1.4.G-374</t>
  </si>
  <si>
    <t>ELE020056</t>
  </si>
  <si>
    <t>d.č. D1.4.G-005,v.č. D1.4.G-375</t>
  </si>
  <si>
    <t>ELE020057</t>
  </si>
  <si>
    <t>d.č. D1.4.G-005,v.č. D1.4.G-391</t>
  </si>
  <si>
    <t>0+0+0+0+0+0+0+0+0+1+0</t>
  </si>
  <si>
    <t>ELE020058</t>
  </si>
  <si>
    <t>d.č. D1.4.G-005,v.č. D1.4.G-392</t>
  </si>
  <si>
    <t>ELE020059</t>
  </si>
  <si>
    <t>d.č. D1.4.G-005,v.č. D1.4.G-393</t>
  </si>
  <si>
    <t>ELE020060</t>
  </si>
  <si>
    <t>d.č. D1.4.G-005,v.č. D1.4.G-394</t>
  </si>
  <si>
    <t>ELE020061</t>
  </si>
  <si>
    <t>ELE020062</t>
  </si>
  <si>
    <t>0+0+2+0+0+0+0+0+0+0+0</t>
  </si>
  <si>
    <t>ELE020063</t>
  </si>
  <si>
    <t>v.č. D1.4.G-101-114,</t>
  </si>
  <si>
    <t>ELE020064</t>
  </si>
  <si>
    <t>4+0+16+10+2+8+7+6+6+5+0</t>
  </si>
  <si>
    <t>ELE020065</t>
  </si>
  <si>
    <t>d.č. D1.4.G-004,v.č. D1.4.G-121-133</t>
  </si>
  <si>
    <t>0+0+0+4+0+90+10+6+6+0+0</t>
  </si>
  <si>
    <t>ELE020066</t>
  </si>
  <si>
    <t>0+0+0+20+0+11+67+72+11+0+0</t>
  </si>
  <si>
    <t>ELE020067</t>
  </si>
  <si>
    <t>0+0+0+0+0+3+4+2+10+0+0</t>
  </si>
  <si>
    <t>ELE020068</t>
  </si>
  <si>
    <t>0+0+0+0+0+60+0+0+0+0+0</t>
  </si>
  <si>
    <t>ELE020069</t>
  </si>
  <si>
    <t>0+0+0+0+7+0+0+0+0+0+0</t>
  </si>
  <si>
    <t>ELE020070</t>
  </si>
  <si>
    <t>0+0+0+251+0+0+0+0+0+0+0</t>
  </si>
  <si>
    <t>ELE020071</t>
  </si>
  <si>
    <t>0+0+0+39+0+0+0+0+0+0+0</t>
  </si>
  <si>
    <t>ELE020072</t>
  </si>
  <si>
    <t>0+0+0+4+0+0+0+0+0+0+0</t>
  </si>
  <si>
    <t>ELE020073</t>
  </si>
  <si>
    <t>0+0+0+20+3+8+9+7+6+0+0</t>
  </si>
  <si>
    <t>ELE020074</t>
  </si>
  <si>
    <t>0+0+0+70+1+48+28+26+24+4+0</t>
  </si>
  <si>
    <t>ELE020075</t>
  </si>
  <si>
    <t>0+0+0+46+3+23+15+19+18+7+0</t>
  </si>
  <si>
    <t>ELE020076</t>
  </si>
  <si>
    <t>0+0+0+28+1+20+19+19+17+4+0</t>
  </si>
  <si>
    <t>ELE020077</t>
  </si>
  <si>
    <t>0+0+0+96+1218+204+36+36+36+0+0</t>
  </si>
  <si>
    <t>ELE020078</t>
  </si>
  <si>
    <t>0+0+0+48+0+13+17+20+14+12+0</t>
  </si>
  <si>
    <t>ELE020079</t>
  </si>
  <si>
    <t>0+0+0+22+12+11+11+11+11+11+0</t>
  </si>
  <si>
    <t>ELE020080</t>
  </si>
  <si>
    <t>0+0+0+27+14+6+0+2+2+0+0</t>
  </si>
  <si>
    <t>ELE020081</t>
  </si>
  <si>
    <t>0+0+0+0+0+2+2+2+3+5+0</t>
  </si>
  <si>
    <t>ELE020082</t>
  </si>
  <si>
    <t>0+0+0+1+0+5+0+0+11+88+0</t>
  </si>
  <si>
    <t>ELE020083</t>
  </si>
  <si>
    <t>0+0+0+0+0+77+47+51+71+0+0</t>
  </si>
  <si>
    <t>ELE020084</t>
  </si>
  <si>
    <t>0+0+0+0+0+2+9+6+7+0+0</t>
  </si>
  <si>
    <t>ELE020085</t>
  </si>
  <si>
    <t>0+0+0+0+0+4+2+3+2+0+0</t>
  </si>
  <si>
    <t>ELE020086</t>
  </si>
  <si>
    <t>0+0+0+0+0+0+0+1+2+0+0</t>
  </si>
  <si>
    <t>ELE020087</t>
  </si>
  <si>
    <t>0+0+0+0+0+2+2+0+0+0+0</t>
  </si>
  <si>
    <t>ELE020088</t>
  </si>
  <si>
    <t>0+0+0+0+0+3+2+2+0+0+0</t>
  </si>
  <si>
    <t>ELE020089</t>
  </si>
  <si>
    <t>ELE020090</t>
  </si>
  <si>
    <t>ELE020091</t>
  </si>
  <si>
    <t>ELE020092</t>
  </si>
  <si>
    <t>ELE020093</t>
  </si>
  <si>
    <t>ELE020094</t>
  </si>
  <si>
    <t>0+0+0+0+0+1+3+1+0+0+0</t>
  </si>
  <si>
    <t>ELE020095</t>
  </si>
  <si>
    <t>ELE020096</t>
  </si>
  <si>
    <t>ELE020097</t>
  </si>
  <si>
    <t>0+0+0+0+0+2+0+0+0+0+0</t>
  </si>
  <si>
    <t>ELE020098</t>
  </si>
  <si>
    <t>0+0+0+0++1+0+0+0+0+0</t>
  </si>
  <si>
    <t>ELE020099</t>
  </si>
  <si>
    <t>0+0+0+0+0+1+1+0+1+0+0</t>
  </si>
  <si>
    <t>ELE0200100</t>
  </si>
  <si>
    <t>ELE020101</t>
  </si>
  <si>
    <t>0+0+0+0+0+2+1+0+0+0+0</t>
  </si>
  <si>
    <t>ELE020102</t>
  </si>
  <si>
    <t>ELE020103</t>
  </si>
  <si>
    <t>ELE020104</t>
  </si>
  <si>
    <t>ELE020105</t>
  </si>
  <si>
    <t>ELE020106</t>
  </si>
  <si>
    <t>ELE020107</t>
  </si>
  <si>
    <t>ELE020108</t>
  </si>
  <si>
    <t>ELE020109</t>
  </si>
  <si>
    <t>ELE020110</t>
  </si>
  <si>
    <t>ELE020111</t>
  </si>
  <si>
    <t>ELE020112</t>
  </si>
  <si>
    <t>ELE020113</t>
  </si>
  <si>
    <t>ELE020114</t>
  </si>
  <si>
    <t>ELE020115</t>
  </si>
  <si>
    <t>ELE020116</t>
  </si>
  <si>
    <t>0+0+0+0+0+0+1+0+1+0+0</t>
  </si>
  <si>
    <t>ELE020117</t>
  </si>
  <si>
    <t>ELE020118</t>
  </si>
  <si>
    <t>0+0+0+0+0+0+0+4+0+0+0</t>
  </si>
  <si>
    <t>ELE020119</t>
  </si>
  <si>
    <t>ELE020120</t>
  </si>
  <si>
    <t>ELE020121</t>
  </si>
  <si>
    <t>ELE020122</t>
  </si>
  <si>
    <t>ELE020123</t>
  </si>
  <si>
    <t>ELE020124</t>
  </si>
  <si>
    <t>ELE020125</t>
  </si>
  <si>
    <t>ELE020126</t>
  </si>
  <si>
    <t>ELE020127</t>
  </si>
  <si>
    <t>ELE020128</t>
  </si>
  <si>
    <t>ELE020129</t>
  </si>
  <si>
    <t>ELE020130</t>
  </si>
  <si>
    <t>ELE020131</t>
  </si>
  <si>
    <t>0+0+0+0+0+0+0+0+3+0+0</t>
  </si>
  <si>
    <t>ELE020132</t>
  </si>
  <si>
    <t>ELE020133</t>
  </si>
  <si>
    <t>ELE020134</t>
  </si>
  <si>
    <t>ELE020135</t>
  </si>
  <si>
    <t>ELE020136</t>
  </si>
  <si>
    <t>ELE020137</t>
  </si>
  <si>
    <t>ELE020138</t>
  </si>
  <si>
    <t>ELE020139</t>
  </si>
  <si>
    <t>ELE020140</t>
  </si>
  <si>
    <t>ELE020141</t>
  </si>
  <si>
    <t>0+0+0+0+9+0+6+4+0+11+0</t>
  </si>
  <si>
    <t>ELE020142</t>
  </si>
  <si>
    <t>0+0+0+0+0+0+0+0+24+10+0</t>
  </si>
  <si>
    <t>ELE020143</t>
  </si>
  <si>
    <t>0+0+0+0+0+0+8+8+0+0+0</t>
  </si>
  <si>
    <t>ELE020144</t>
  </si>
  <si>
    <t>0+0+0+0+0+0+0+0+0+6+0</t>
  </si>
  <si>
    <t>ELE020145</t>
  </si>
  <si>
    <t>0+0+0+0+0+0+0+0+0+3+0</t>
  </si>
  <si>
    <t>ELE020146</t>
  </si>
  <si>
    <t>0+0+0+0+0+0+0+0+0+5+0</t>
  </si>
  <si>
    <t>ELE020147</t>
  </si>
  <si>
    <t>0+0+0+65+0+0+0+0+0+0+0</t>
  </si>
  <si>
    <t>ELE020148</t>
  </si>
  <si>
    <t>0+0+0+7+0+0+0+0+0+0+0</t>
  </si>
  <si>
    <t>ELE020149</t>
  </si>
  <si>
    <t>0+0+0+1+3+0+0+0+0+3+0</t>
  </si>
  <si>
    <t>ELE020150</t>
  </si>
  <si>
    <t>0+0+0+11+8+9+9+9+9+7+0</t>
  </si>
  <si>
    <t>ELE020151</t>
  </si>
  <si>
    <t>0+0+0+9+4+1+1+2+5+20+0</t>
  </si>
  <si>
    <t>ELE020152</t>
  </si>
  <si>
    <t>0+0+0+72+8+54+48+44+40+13+0</t>
  </si>
  <si>
    <t>ELE020153</t>
  </si>
  <si>
    <t>0+0+0+10+0+14+7+7+7+2+0</t>
  </si>
  <si>
    <t>ELE020154</t>
  </si>
  <si>
    <t>0+0+0+2+0+0+0+0+0+0+0</t>
  </si>
  <si>
    <t>ELE020155</t>
  </si>
  <si>
    <t>ELE020156</t>
  </si>
  <si>
    <t>0+0+0+1+2+17+15+17+11+1+0</t>
  </si>
  <si>
    <t>ELE020157</t>
  </si>
  <si>
    <t>0+0+0+19+0+0+0+0+0+3+0</t>
  </si>
  <si>
    <t>ELE020158</t>
  </si>
  <si>
    <t>0+0+0+20+7+19+4+5+8+3+0</t>
  </si>
  <si>
    <t>ELE020159</t>
  </si>
  <si>
    <t>0+0+0+29+20+15+15+15+15+4+0</t>
  </si>
  <si>
    <t>ELE020160</t>
  </si>
  <si>
    <t>0+0+0+5+1+2+0+0+0+11+0</t>
  </si>
  <si>
    <t>ELE020161</t>
  </si>
  <si>
    <t>0+0+0+0+0+56+228+64+68+0+0</t>
  </si>
  <si>
    <t>ELE020162</t>
  </si>
  <si>
    <t>0+0+0+13+5+0+0+0+1+10+0</t>
  </si>
  <si>
    <t>ELE020163</t>
  </si>
  <si>
    <t>0+0+0+4+1+8+3+2+2+7+0</t>
  </si>
  <si>
    <t>ELE020164</t>
  </si>
  <si>
    <t>0+0+0+4+0+6+2+2+2+1+0</t>
  </si>
  <si>
    <t>ELE020165</t>
  </si>
  <si>
    <t>0+0+0+22+7+13+36+33+32+8+0</t>
  </si>
  <si>
    <t>ELE020166</t>
  </si>
  <si>
    <t>0+0+0+24+0+24+12+6+8+0+0</t>
  </si>
  <si>
    <t>ELE020167</t>
  </si>
  <si>
    <t>0+0+0+4+4+4+0+0+0+8+0</t>
  </si>
  <si>
    <t>ELE020168</t>
  </si>
  <si>
    <t>0+0+0+16+0+0+0+0+0+0+0</t>
  </si>
  <si>
    <t>ELE020169</t>
  </si>
  <si>
    <t>0+0+0+0+0+4+20+12+12+0+0</t>
  </si>
  <si>
    <t>ELE020170</t>
  </si>
  <si>
    <t>0+0+0+0+0+4+16+4+4+0+0</t>
  </si>
  <si>
    <t>ELE020171</t>
  </si>
  <si>
    <t>ELE020172</t>
  </si>
  <si>
    <t>0+0+0+0+0+0+0+0+0+0+0</t>
  </si>
  <si>
    <t>ELE020173</t>
  </si>
  <si>
    <t>ELE020174</t>
  </si>
  <si>
    <t>ELE020175</t>
  </si>
  <si>
    <t>ELE020176</t>
  </si>
  <si>
    <t>0+0+0+0+0+0+0+0+2+0+0</t>
  </si>
  <si>
    <t>ELE020177</t>
  </si>
  <si>
    <t>v.č. D1.4.G-161-168,</t>
  </si>
  <si>
    <t>0+0+0+0+0+0+0+0+0+0+2</t>
  </si>
  <si>
    <t>ELE020178</t>
  </si>
  <si>
    <t>0+0+0+0+0+0+0+0+0+0+15</t>
  </si>
  <si>
    <t>ELE020179</t>
  </si>
  <si>
    <t>0+0+0+0+0+0+0+0+0+0+1</t>
  </si>
  <si>
    <t>ELE020180</t>
  </si>
  <si>
    <t>0+0+0+0+0+0+0+0+0+0+4</t>
  </si>
  <si>
    <t>ELE020181</t>
  </si>
  <si>
    <t>0+0+0+0+0+0+0+0+0+0+35</t>
  </si>
  <si>
    <t>ELE020182</t>
  </si>
  <si>
    <t>0+0+0+0+0+0+0+0+0+0+29</t>
  </si>
  <si>
    <t>ELE020183</t>
  </si>
  <si>
    <t>0+0+0+0+0+0+0+0+0+0+65</t>
  </si>
  <si>
    <t>ELE020184</t>
  </si>
  <si>
    <t>0+0+0+0+0+0+0+0+0+0+150</t>
  </si>
  <si>
    <t>ELE020185</t>
  </si>
  <si>
    <t>0+0+0+0+0+0+0+0+0+0+2300</t>
  </si>
  <si>
    <t>ELE020186</t>
  </si>
  <si>
    <t>0+0+0+0+0+0+0+0+0+0+13</t>
  </si>
  <si>
    <t>ELE020187</t>
  </si>
  <si>
    <t>0+0+0+0+0+0+0+0+0+0+22</t>
  </si>
  <si>
    <t>ELE020188</t>
  </si>
  <si>
    <t>0+0+0+0+0+0+0+0+0+0+10</t>
  </si>
  <si>
    <t>ELE020189</t>
  </si>
  <si>
    <t>ELE020190</t>
  </si>
  <si>
    <t>0+0+0+0+0+0+0+0+0+0+140</t>
  </si>
  <si>
    <t>ELE020191</t>
  </si>
  <si>
    <t>0+0+0+0+0+0+0+0+0+0+170</t>
  </si>
  <si>
    <t>ELE020192</t>
  </si>
  <si>
    <t>ELE020193</t>
  </si>
  <si>
    <t>0+0+0+0+0+0+0+0+0+0+750</t>
  </si>
  <si>
    <t>ELE020194</t>
  </si>
  <si>
    <t>0+0+0+0+0+0+0+0+0+0+7</t>
  </si>
  <si>
    <t>ELE020195</t>
  </si>
  <si>
    <t>0+0+0+0+0+0+0+0+0+0+340</t>
  </si>
  <si>
    <t>ELE020196</t>
  </si>
  <si>
    <t>0+0+0+0+0+0+0+0+0+0+1450</t>
  </si>
  <si>
    <t>ELE020197</t>
  </si>
  <si>
    <t>800+800+800+1000+1000+800+800+800+800+800+0</t>
  </si>
  <si>
    <t>ELE020198</t>
  </si>
  <si>
    <t>574+0+0+0+0+0+0+0+0+0+0</t>
  </si>
  <si>
    <t>ELE020199</t>
  </si>
  <si>
    <t>ELE020200</t>
  </si>
  <si>
    <t>ELE020201</t>
  </si>
  <si>
    <t>ELE020202</t>
  </si>
  <si>
    <t>ELE020203</t>
  </si>
  <si>
    <t>ELE020204</t>
  </si>
  <si>
    <t>ELE020205</t>
  </si>
  <si>
    <t>ELE020206</t>
  </si>
  <si>
    <t>ELE020207</t>
  </si>
  <si>
    <t>ELE020208</t>
  </si>
  <si>
    <t>ELE020209</t>
  </si>
  <si>
    <t>ELE020210</t>
  </si>
  <si>
    <t>ELE020211</t>
  </si>
  <si>
    <t>ELE020212</t>
  </si>
  <si>
    <t>ELE020213</t>
  </si>
  <si>
    <t>ELE020214</t>
  </si>
  <si>
    <t>ELE020215</t>
  </si>
  <si>
    <t>ELE020216</t>
  </si>
  <si>
    <t>ELE020217</t>
  </si>
  <si>
    <t>ELE020218</t>
  </si>
  <si>
    <t>ELE020219</t>
  </si>
  <si>
    <t>ELE020220</t>
  </si>
  <si>
    <t>ELE020221</t>
  </si>
  <si>
    <t>ELE020222</t>
  </si>
  <si>
    <t>ELE020223</t>
  </si>
  <si>
    <t>ELE020224</t>
  </si>
  <si>
    <t>ELE020225</t>
  </si>
  <si>
    <t>ELE020226</t>
  </si>
  <si>
    <t>ELE020227</t>
  </si>
  <si>
    <t>ELE020228</t>
  </si>
  <si>
    <t>ELE020229</t>
  </si>
  <si>
    <t>ELE020230</t>
  </si>
  <si>
    <t>ELE020231</t>
  </si>
  <si>
    <t>ELE020232</t>
  </si>
  <si>
    <t>ELE020233</t>
  </si>
  <si>
    <t>ELE020234</t>
  </si>
  <si>
    <t>0+0+50+0+0+0+0+0+0+50+0</t>
  </si>
  <si>
    <t>ELE020235</t>
  </si>
  <si>
    <t>ELE020236</t>
  </si>
  <si>
    <t>240+40+60+100+180+0+0+60+60+200+0</t>
  </si>
  <si>
    <t>ELE020237</t>
  </si>
  <si>
    <t>ELE020238</t>
  </si>
  <si>
    <t>ELE020239</t>
  </si>
  <si>
    <t>ELE020240</t>
  </si>
  <si>
    <t>0+0+350+0+0+0+0+0+0+0+0</t>
  </si>
  <si>
    <t>ELE020241</t>
  </si>
  <si>
    <t>0+0+300+0+0+0+0+0+0+0+0</t>
  </si>
  <si>
    <t>ELE020242</t>
  </si>
  <si>
    <t>0+35+0+0+0+0+0+0+0+0+0</t>
  </si>
  <si>
    <t>ELE020243</t>
  </si>
  <si>
    <t>0+35+460+0+0+0+0+0+0+0+0</t>
  </si>
  <si>
    <t>ELE020244</t>
  </si>
  <si>
    <t>0+0+2,5+0+0+0+0+0+0+0+0</t>
  </si>
  <si>
    <t>ELE020245</t>
  </si>
  <si>
    <t>0+0+100+0+0+0+0+0+0+0+0</t>
  </si>
  <si>
    <t>ELE020246</t>
  </si>
  <si>
    <t>0+0+435+0+0+0+0+0+0+0+0</t>
  </si>
  <si>
    <t>ELE020247</t>
  </si>
  <si>
    <t>0+0+5+0+0+0+0+0+0+0+0</t>
  </si>
  <si>
    <t>ELE020248</t>
  </si>
  <si>
    <t>110+280+700+0+20+0+0+0+0+0+160</t>
  </si>
  <si>
    <t>ELE020249</t>
  </si>
  <si>
    <t>110+350+2352,5+0+20+0+0+0+0+0+160</t>
  </si>
  <si>
    <t>ELE020250</t>
  </si>
  <si>
    <t>0+0+0+46+0+15+52+50+55+95+0</t>
  </si>
  <si>
    <t>ELE020251</t>
  </si>
  <si>
    <t>0+0+0+0+0+100+200+60+50+0+0</t>
  </si>
  <si>
    <t>ELE020252</t>
  </si>
  <si>
    <t>0+0+0+10+0+0+0+0+0+0+0</t>
  </si>
  <si>
    <t>ELE020253</t>
  </si>
  <si>
    <t>0+0+0+45+45+160+154+150+140+40+0</t>
  </si>
  <si>
    <t>ELE020254</t>
  </si>
  <si>
    <t>0+0+0+0+0+0+0+0+60+180+0</t>
  </si>
  <si>
    <t>ELE020255</t>
  </si>
  <si>
    <t>0+0+100+180+50+0+0+0+0+0+0</t>
  </si>
  <si>
    <t>ELE020256</t>
  </si>
  <si>
    <t>0+0+140+0+0+0+0+0+0+0+0</t>
  </si>
  <si>
    <t>ELE020257</t>
  </si>
  <si>
    <t>0+0+0+50+0+0+0+0+0+0+0</t>
  </si>
  <si>
    <t>ELE020258</t>
  </si>
  <si>
    <t>0+0+25+0+0+0+0+0+0+0+0</t>
  </si>
  <si>
    <t>ELE020259</t>
  </si>
  <si>
    <t>160+60+450+120+0+0+0+0+0+180+0</t>
  </si>
  <si>
    <t>ELE020260</t>
  </si>
  <si>
    <t>0+0+0+22+22+22+22+22+22+11+0</t>
  </si>
  <si>
    <t>ELE020261</t>
  </si>
  <si>
    <t>0+0+0+10+10+10+10+10+10+10+0</t>
  </si>
  <si>
    <t>ELE020262</t>
  </si>
  <si>
    <t>ELE020263</t>
  </si>
  <si>
    <t>ELE020264</t>
  </si>
  <si>
    <t>ELE020265</t>
  </si>
  <si>
    <t>ELE020266</t>
  </si>
  <si>
    <t>ELE020267</t>
  </si>
  <si>
    <t>ELE020268</t>
  </si>
  <si>
    <t>ELE020269</t>
  </si>
  <si>
    <t>ELE020270</t>
  </si>
  <si>
    <t>0+0+0+9+1+18+16+17+12+4+0</t>
  </si>
  <si>
    <t>ELE020271</t>
  </si>
  <si>
    <t>ELE020272</t>
  </si>
  <si>
    <t>0+0+0+1+0+2+0+0+0+0+0</t>
  </si>
  <si>
    <t>ELE020273</t>
  </si>
  <si>
    <t>ELE020274</t>
  </si>
  <si>
    <t>0+0+0+5+0+3+2+2+2+1+0</t>
  </si>
  <si>
    <t>ELE020275</t>
  </si>
  <si>
    <t>ELE020276</t>
  </si>
  <si>
    <t>0+0+0+35+22+55+70+80+65+45+0</t>
  </si>
  <si>
    <t>ELE020277</t>
  </si>
  <si>
    <t>0+0+0+31+1+0+6+6+3+25+0</t>
  </si>
  <si>
    <t>ELE020278</t>
  </si>
  <si>
    <t>0+0+0+1+0+3+1+2+0+0+0</t>
  </si>
  <si>
    <t>ELE020279</t>
  </si>
  <si>
    <t>0+0+0+0+0+1+4+5+1+0+0</t>
  </si>
  <si>
    <t>ELE020280</t>
  </si>
  <si>
    <t>ELE020281</t>
  </si>
  <si>
    <t>0+0+0+2+0+5+1+1+1+0+0</t>
  </si>
  <si>
    <t>ELE020282</t>
  </si>
  <si>
    <t>0+0+0+15+6+8+9+9+9+9+0</t>
  </si>
  <si>
    <t>ELE020283</t>
  </si>
  <si>
    <t>ELE020284</t>
  </si>
  <si>
    <t>ELE020285</t>
  </si>
  <si>
    <t>0+0+0+16+5+25+17+19+18+11+0</t>
  </si>
  <si>
    <t>ELE020286</t>
  </si>
  <si>
    <t>0+0+0+4+0+1+1+1+1+1+0</t>
  </si>
  <si>
    <t>ELE020287</t>
  </si>
  <si>
    <t>0+0+0+6+0+3+16+13+10+14+0</t>
  </si>
  <si>
    <t>ELE020288</t>
  </si>
  <si>
    <t>ELE020289</t>
  </si>
  <si>
    <t>0+0+0+24+0+6+8+1+2+15+0</t>
  </si>
  <si>
    <t>ELE020290</t>
  </si>
  <si>
    <t>0+0+0+10+2+8+12+0+0+15+0</t>
  </si>
  <si>
    <t>ELE0200291</t>
  </si>
  <si>
    <t>2+0+0+0+1+2+0+0+0+0+0</t>
  </si>
  <si>
    <t>ELE020292</t>
  </si>
  <si>
    <t>ELE020293</t>
  </si>
  <si>
    <t>0+0+0+0+0+16+22+24+20+0+0</t>
  </si>
  <si>
    <t>ELE020294</t>
  </si>
  <si>
    <t>0+0+0+0+1+5+8+8+6+0+0</t>
  </si>
  <si>
    <t>ELE020295</t>
  </si>
  <si>
    <t>0+0+0+190+40+150+150+140+120+60+0</t>
  </si>
  <si>
    <t>ELE020296</t>
  </si>
  <si>
    <t>0+0+0+84+1+67+40+15+13+8+0</t>
  </si>
  <si>
    <t>ELE020297</t>
  </si>
  <si>
    <t>0+0+0+2+0+2+0+0+0+0+0</t>
  </si>
  <si>
    <t>ELE020298</t>
  </si>
  <si>
    <t>0+0+0+30+0+20+65+50+40+56+0</t>
  </si>
  <si>
    <t>ELE020299</t>
  </si>
  <si>
    <t>0+0+0+8+3+0+0+0+0+8+0</t>
  </si>
  <si>
    <t>ELE020300</t>
  </si>
  <si>
    <t>ELE020301</t>
  </si>
  <si>
    <t>ELE020302</t>
  </si>
  <si>
    <t>ELE020303</t>
  </si>
  <si>
    <t>ELE020304</t>
  </si>
  <si>
    <t>ELE0200302</t>
  </si>
  <si>
    <t>0+0+15+16+1+15+8+9+13+6+0</t>
  </si>
  <si>
    <t>ELE0200303</t>
  </si>
  <si>
    <t>0+0+15+13+0+0+0+0+0+0+0</t>
  </si>
  <si>
    <t>ELE0200305</t>
  </si>
  <si>
    <t>0+0+0+0+0+8+2+1+0+0+0</t>
  </si>
  <si>
    <t>0+0+0+0+0+10+4+3+3+6+0</t>
  </si>
  <si>
    <t>ELE0200306</t>
  </si>
  <si>
    <t>0+0+0+1+1+6+13+15+10+3+0</t>
  </si>
  <si>
    <t>0+0+0+3+2+6+6+1+3+0+0</t>
  </si>
  <si>
    <t>ELE0200307</t>
  </si>
  <si>
    <t>0+0+0+0+0+0+2+1+1+5+0</t>
  </si>
  <si>
    <t>ELE0200308</t>
  </si>
  <si>
    <t>11+1+10+2+0+1+1+1+1+4+0</t>
  </si>
  <si>
    <t>ELE020305</t>
  </si>
  <si>
    <t>ELE020309</t>
  </si>
  <si>
    <t>ELE020310</t>
  </si>
  <si>
    <t>ELE020311</t>
  </si>
  <si>
    <t>ELE020312</t>
  </si>
  <si>
    <t>ELE020313</t>
  </si>
  <si>
    <t>ELE020314</t>
  </si>
  <si>
    <t>ELE020315</t>
  </si>
  <si>
    <t>ELE020316</t>
  </si>
  <si>
    <t>ELE020317</t>
  </si>
  <si>
    <t>ELE020318</t>
  </si>
  <si>
    <t>ELE020319</t>
  </si>
  <si>
    <t>ELE020320</t>
  </si>
  <si>
    <t>ELE020321</t>
  </si>
  <si>
    <t>ELE020322</t>
  </si>
  <si>
    <t>ELE020323</t>
  </si>
  <si>
    <t>ELE020324</t>
  </si>
  <si>
    <t>ELE020325</t>
  </si>
  <si>
    <t>ELE020326</t>
  </si>
  <si>
    <t>ELE020328</t>
  </si>
  <si>
    <t>ELE020329</t>
  </si>
  <si>
    <t>ELE020330</t>
  </si>
  <si>
    <t>ELE020331</t>
  </si>
  <si>
    <t>ELE020332</t>
  </si>
  <si>
    <t>ELE020333</t>
  </si>
  <si>
    <t>ELE020334</t>
  </si>
  <si>
    <t>ELE020335</t>
  </si>
  <si>
    <t>ELE020336</t>
  </si>
  <si>
    <t>ELE020337</t>
  </si>
  <si>
    <t>3.PP+2.PP+1.PP+1.NP+1MP+2.NP+3.NP+4.NP+5.NP+6.NP+střecha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</si>
</sst>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9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Times New Roman"/>
      <family val="1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 CE"/>
      <charset val="238"/>
    </font>
    <font>
      <sz val="10"/>
      <color indexed="8"/>
      <name val="Times New Roman"/>
      <family val="1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8"/>
      <color indexed="17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5" fillId="0" borderId="0"/>
    <xf numFmtId="0" fontId="16" fillId="0" borderId="0"/>
    <xf numFmtId="0" fontId="18" fillId="0" borderId="33" applyNumberFormat="0" applyFill="0" applyAlignment="0" applyProtection="0"/>
    <xf numFmtId="0" fontId="19" fillId="8" borderId="34" applyNumberFormat="0" applyAlignment="0" applyProtection="0"/>
    <xf numFmtId="0" fontId="20" fillId="0" borderId="35" applyNumberFormat="0" applyFill="0" applyAlignment="0" applyProtection="0"/>
    <xf numFmtId="0" fontId="21" fillId="0" borderId="36" applyNumberFormat="0" applyFill="0" applyAlignment="0" applyProtection="0"/>
    <xf numFmtId="0" fontId="22" fillId="0" borderId="3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10" borderId="38" applyNumberFormat="0" applyAlignment="0" applyProtection="0"/>
    <xf numFmtId="0" fontId="26" fillId="0" borderId="39" applyNumberFormat="0" applyFill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5" borderId="40" applyNumberFormat="0" applyAlignment="0" applyProtection="0"/>
    <xf numFmtId="0" fontId="30" fillId="11" borderId="40" applyNumberFormat="0" applyAlignment="0" applyProtection="0"/>
    <xf numFmtId="0" fontId="31" fillId="11" borderId="41" applyNumberFormat="0" applyAlignment="0" applyProtection="0"/>
    <xf numFmtId="0" fontId="32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35" fillId="0" borderId="0"/>
    <xf numFmtId="0" fontId="12" fillId="3" borderId="48">
      <alignment horizontal="left" wrapText="1"/>
    </xf>
  </cellStyleXfs>
  <cellXfs count="207">
    <xf numFmtId="0" fontId="0" fillId="0" borderId="0" xfId="0"/>
    <xf numFmtId="0" fontId="2" fillId="0" borderId="0" xfId="0" applyFont="1"/>
    <xf numFmtId="49" fontId="3" fillId="0" borderId="14" xfId="1" applyNumberFormat="1" applyFont="1" applyBorder="1"/>
    <xf numFmtId="49" fontId="2" fillId="0" borderId="14" xfId="1" applyNumberFormat="1" applyFont="1" applyBorder="1"/>
    <xf numFmtId="49" fontId="2" fillId="0" borderId="14" xfId="1" applyNumberFormat="1" applyFont="1" applyBorder="1" applyAlignment="1">
      <alignment horizontal="right"/>
    </xf>
    <xf numFmtId="49" fontId="2" fillId="0" borderId="19" xfId="1" applyNumberFormat="1" applyFont="1" applyBorder="1"/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4" fillId="0" borderId="0" xfId="0" applyFont="1"/>
    <xf numFmtId="3" fontId="2" fillId="0" borderId="11" xfId="0" applyNumberFormat="1" applyFont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9" xfId="0" applyNumberFormat="1" applyFont="1" applyFill="1" applyBorder="1"/>
    <xf numFmtId="3" fontId="3" fillId="2" borderId="22" xfId="0" applyNumberFormat="1" applyFont="1" applyFill="1" applyBorder="1"/>
    <xf numFmtId="3" fontId="3" fillId="2" borderId="23" xfId="0" applyNumberFormat="1" applyFont="1" applyFill="1" applyBorder="1"/>
    <xf numFmtId="3" fontId="3" fillId="2" borderId="24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5" fillId="0" borderId="0" xfId="1"/>
    <xf numFmtId="0" fontId="2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2" fillId="0" borderId="14" xfId="1" applyFont="1" applyBorder="1"/>
    <xf numFmtId="0" fontId="4" fillId="0" borderId="15" xfId="1" applyFont="1" applyBorder="1" applyAlignment="1">
      <alignment horizontal="right"/>
    </xf>
    <xf numFmtId="49" fontId="2" fillId="0" borderId="14" xfId="1" applyNumberFormat="1" applyFont="1" applyBorder="1" applyAlignment="1">
      <alignment horizontal="left"/>
    </xf>
    <xf numFmtId="0" fontId="2" fillId="0" borderId="16" xfId="1" applyFont="1" applyBorder="1"/>
    <xf numFmtId="0" fontId="2" fillId="0" borderId="19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49" fontId="3" fillId="0" borderId="25" xfId="1" applyNumberFormat="1" applyFont="1" applyBorder="1" applyAlignment="1">
      <alignment horizontal="left"/>
    </xf>
    <xf numFmtId="0" fontId="2" fillId="0" borderId="1" xfId="1" applyFont="1" applyBorder="1"/>
    <xf numFmtId="49" fontId="4" fillId="0" borderId="25" xfId="1" applyNumberFormat="1" applyFont="1" applyBorder="1" applyAlignment="1">
      <alignment horizontal="right"/>
    </xf>
    <xf numFmtId="4" fontId="12" fillId="3" borderId="29" xfId="1" applyNumberFormat="1" applyFont="1" applyFill="1" applyBorder="1" applyAlignment="1">
      <alignment horizontal="right" wrapText="1"/>
    </xf>
    <xf numFmtId="0" fontId="12" fillId="3" borderId="10" xfId="1" applyFont="1" applyFill="1" applyBorder="1" applyAlignment="1">
      <alignment horizontal="left" wrapText="1"/>
    </xf>
    <xf numFmtId="0" fontId="12" fillId="0" borderId="5" xfId="0" applyFont="1" applyBorder="1" applyAlignment="1">
      <alignment horizontal="right"/>
    </xf>
    <xf numFmtId="0" fontId="2" fillId="2" borderId="3" xfId="1" applyFont="1" applyFill="1" applyBorder="1" applyAlignment="1">
      <alignment horizontal="center"/>
    </xf>
    <xf numFmtId="49" fontId="14" fillId="2" borderId="3" xfId="1" applyNumberFormat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3" fontId="5" fillId="0" borderId="0" xfId="1" applyNumberFormat="1"/>
    <xf numFmtId="0" fontId="5" fillId="0" borderId="0" xfId="1" applyAlignment="1">
      <alignment horizontal="right"/>
    </xf>
    <xf numFmtId="49" fontId="4" fillId="0" borderId="4" xfId="0" applyNumberFormat="1" applyFont="1" applyBorder="1"/>
    <xf numFmtId="3" fontId="2" fillId="0" borderId="5" xfId="0" applyNumberFormat="1" applyFont="1" applyBorder="1"/>
    <xf numFmtId="3" fontId="2" fillId="0" borderId="25" xfId="0" applyNumberFormat="1" applyFont="1" applyBorder="1"/>
    <xf numFmtId="3" fontId="2" fillId="0" borderId="26" xfId="0" applyNumberFormat="1" applyFont="1" applyBorder="1"/>
    <xf numFmtId="49" fontId="11" fillId="0" borderId="27" xfId="1" applyNumberFormat="1" applyFont="1" applyBorder="1" applyAlignment="1">
      <alignment horizontal="center" shrinkToFit="1"/>
    </xf>
    <xf numFmtId="4" fontId="11" fillId="0" borderId="27" xfId="1" applyNumberFormat="1" applyFont="1" applyBorder="1" applyAlignment="1">
      <alignment horizontal="right"/>
    </xf>
    <xf numFmtId="4" fontId="11" fillId="0" borderId="27" xfId="1" applyNumberFormat="1" applyFont="1" applyBorder="1"/>
    <xf numFmtId="0" fontId="2" fillId="0" borderId="42" xfId="1" applyFont="1" applyBorder="1" applyAlignment="1">
      <alignment horizontal="center"/>
    </xf>
    <xf numFmtId="0" fontId="2" fillId="0" borderId="42" xfId="1" applyFont="1" applyBorder="1" applyAlignment="1">
      <alignment horizontal="right"/>
    </xf>
    <xf numFmtId="0" fontId="2" fillId="0" borderId="43" xfId="1" applyFont="1" applyBorder="1"/>
    <xf numFmtId="49" fontId="4" fillId="2" borderId="6" xfId="1" applyNumberFormat="1" applyFont="1" applyFill="1" applyBorder="1"/>
    <xf numFmtId="0" fontId="3" fillId="0" borderId="10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27" xfId="1" applyFont="1" applyBorder="1" applyAlignment="1">
      <alignment horizontal="center"/>
    </xf>
    <xf numFmtId="0" fontId="4" fillId="0" borderId="47" xfId="1" applyFont="1" applyBorder="1" applyAlignment="1">
      <alignment horizontal="center"/>
    </xf>
    <xf numFmtId="49" fontId="4" fillId="0" borderId="45" xfId="1" applyNumberFormat="1" applyFont="1" applyBorder="1" applyAlignment="1">
      <alignment horizontal="right"/>
    </xf>
    <xf numFmtId="4" fontId="12" fillId="3" borderId="51" xfId="1" applyNumberFormat="1" applyFont="1" applyFill="1" applyBorder="1" applyAlignment="1">
      <alignment horizontal="right" wrapText="1"/>
    </xf>
    <xf numFmtId="0" fontId="12" fillId="3" borderId="47" xfId="1" applyFont="1" applyFill="1" applyBorder="1" applyAlignment="1">
      <alignment horizontal="left" wrapText="1"/>
    </xf>
    <xf numFmtId="0" fontId="12" fillId="0" borderId="46" xfId="0" applyFont="1" applyBorder="1" applyAlignment="1">
      <alignment horizontal="right"/>
    </xf>
    <xf numFmtId="0" fontId="4" fillId="0" borderId="44" xfId="1" applyFont="1" applyBorder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left"/>
    </xf>
    <xf numFmtId="4" fontId="3" fillId="0" borderId="2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3" xfId="1" applyFont="1" applyBorder="1" applyAlignment="1">
      <alignment horizontal="center"/>
    </xf>
    <xf numFmtId="49" fontId="3" fillId="0" borderId="3" xfId="1" applyNumberFormat="1" applyFont="1" applyBorder="1" applyAlignment="1">
      <alignment horizontal="left"/>
    </xf>
    <xf numFmtId="0" fontId="12" fillId="0" borderId="47" xfId="1" applyFont="1" applyBorder="1" applyAlignment="1">
      <alignment horizontal="left" wrapText="1"/>
    </xf>
    <xf numFmtId="0" fontId="12" fillId="0" borderId="10" xfId="1" applyFont="1" applyBorder="1" applyAlignment="1">
      <alignment horizontal="left" wrapText="1"/>
    </xf>
    <xf numFmtId="0" fontId="12" fillId="3" borderId="30" xfId="1" applyFont="1" applyFill="1" applyBorder="1" applyAlignment="1">
      <alignment horizontal="left" wrapText="1"/>
    </xf>
    <xf numFmtId="0" fontId="12" fillId="3" borderId="32" xfId="1" applyFont="1" applyFill="1" applyBorder="1" applyAlignment="1">
      <alignment horizontal="left" wrapText="1"/>
    </xf>
    <xf numFmtId="0" fontId="12" fillId="3" borderId="52" xfId="1" applyFont="1" applyFill="1" applyBorder="1" applyAlignment="1">
      <alignment horizontal="left" wrapText="1"/>
    </xf>
    <xf numFmtId="0" fontId="5" fillId="0" borderId="0" xfId="1" applyAlignment="1">
      <alignment vertical="top" wrapText="1"/>
    </xf>
    <xf numFmtId="49" fontId="11" fillId="0" borderId="27" xfId="1" applyNumberFormat="1" applyFont="1" applyBorder="1" applyAlignment="1">
      <alignment horizontal="center" vertical="top" shrinkToFit="1"/>
    </xf>
    <xf numFmtId="4" fontId="11" fillId="0" borderId="27" xfId="1" applyNumberFormat="1" applyFont="1" applyBorder="1" applyAlignment="1">
      <alignment horizontal="right" vertical="top"/>
    </xf>
    <xf numFmtId="4" fontId="11" fillId="0" borderId="27" xfId="1" applyNumberFormat="1" applyFont="1" applyBorder="1" applyAlignment="1">
      <alignment vertical="top"/>
    </xf>
    <xf numFmtId="0" fontId="5" fillId="0" borderId="0" xfId="1" applyAlignment="1">
      <alignment vertical="top"/>
    </xf>
    <xf numFmtId="49" fontId="11" fillId="0" borderId="3" xfId="1" applyNumberFormat="1" applyFont="1" applyBorder="1" applyAlignment="1">
      <alignment horizontal="center" vertical="top" shrinkToFit="1"/>
    </xf>
    <xf numFmtId="4" fontId="11" fillId="0" borderId="3" xfId="1" applyNumberFormat="1" applyFont="1" applyBorder="1" applyAlignment="1">
      <alignment horizontal="right" vertical="top"/>
    </xf>
    <xf numFmtId="0" fontId="12" fillId="3" borderId="28" xfId="1" applyFont="1" applyFill="1" applyBorder="1" applyAlignment="1">
      <alignment horizontal="left" wrapText="1"/>
    </xf>
    <xf numFmtId="49" fontId="11" fillId="0" borderId="25" xfId="1" applyNumberFormat="1" applyFont="1" applyBorder="1" applyAlignment="1">
      <alignment horizontal="center" vertical="top" shrinkToFit="1"/>
    </xf>
    <xf numFmtId="4" fontId="11" fillId="0" borderId="25" xfId="1" applyNumberFormat="1" applyFont="1" applyBorder="1" applyAlignment="1">
      <alignment horizontal="right" vertical="top"/>
    </xf>
    <xf numFmtId="4" fontId="11" fillId="0" borderId="25" xfId="1" applyNumberFormat="1" applyFont="1" applyBorder="1" applyAlignment="1">
      <alignment vertical="top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4" fillId="0" borderId="0" xfId="1" applyFont="1" applyAlignment="1">
      <alignment horizontal="center"/>
    </xf>
    <xf numFmtId="49" fontId="4" fillId="0" borderId="0" xfId="1" applyNumberFormat="1" applyFont="1" applyAlignment="1">
      <alignment horizontal="right"/>
    </xf>
    <xf numFmtId="0" fontId="12" fillId="3" borderId="0" xfId="1" applyFont="1" applyFill="1" applyAlignment="1">
      <alignment horizontal="left" wrapText="1"/>
    </xf>
    <xf numFmtId="4" fontId="12" fillId="3" borderId="0" xfId="1" applyNumberFormat="1" applyFont="1" applyFill="1" applyAlignment="1">
      <alignment horizontal="right" wrapText="1"/>
    </xf>
    <xf numFmtId="0" fontId="12" fillId="0" borderId="0" xfId="1" applyFont="1" applyAlignment="1">
      <alignment horizontal="left" wrapText="1"/>
    </xf>
    <xf numFmtId="0" fontId="12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center"/>
    </xf>
    <xf numFmtId="0" fontId="12" fillId="3" borderId="48" xfId="1" applyFont="1" applyFill="1" applyBorder="1" applyAlignment="1">
      <alignment horizontal="left" wrapText="1"/>
    </xf>
    <xf numFmtId="0" fontId="12" fillId="3" borderId="50" xfId="1" applyFont="1" applyFill="1" applyBorder="1" applyAlignment="1">
      <alignment horizontal="left" wrapText="1"/>
    </xf>
    <xf numFmtId="0" fontId="12" fillId="3" borderId="31" xfId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1" applyFont="1" applyAlignment="1">
      <alignment horizontal="centerContinuous" wrapText="1"/>
    </xf>
    <xf numFmtId="49" fontId="3" fillId="0" borderId="14" xfId="1" applyNumberFormat="1" applyFont="1" applyBorder="1" applyAlignment="1">
      <alignment wrapText="1"/>
    </xf>
    <xf numFmtId="49" fontId="3" fillId="0" borderId="19" xfId="1" applyNumberFormat="1" applyFont="1" applyBorder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3" fillId="0" borderId="42" xfId="1" applyFont="1" applyBorder="1" applyAlignment="1">
      <alignment wrapText="1"/>
    </xf>
    <xf numFmtId="0" fontId="16" fillId="0" borderId="42" xfId="2" applyBorder="1" applyAlignment="1">
      <alignment wrapText="1"/>
    </xf>
    <xf numFmtId="0" fontId="14" fillId="2" borderId="6" xfId="1" applyFont="1" applyFill="1" applyBorder="1" applyAlignment="1">
      <alignment wrapText="1"/>
    </xf>
    <xf numFmtId="0" fontId="5" fillId="0" borderId="0" xfId="1" applyAlignment="1">
      <alignment wrapText="1"/>
    </xf>
    <xf numFmtId="0" fontId="3" fillId="0" borderId="2" xfId="1" applyFont="1" applyBorder="1" applyAlignment="1">
      <alignment wrapText="1"/>
    </xf>
    <xf numFmtId="0" fontId="0" fillId="0" borderId="42" xfId="0" applyBorder="1" applyAlignment="1">
      <alignment wrapText="1"/>
    </xf>
    <xf numFmtId="0" fontId="0" fillId="0" borderId="44" xfId="0" applyBorder="1" applyAlignment="1">
      <alignment wrapText="1"/>
    </xf>
    <xf numFmtId="0" fontId="4" fillId="0" borderId="10" xfId="1" applyFont="1" applyBorder="1"/>
    <xf numFmtId="0" fontId="4" fillId="0" borderId="25" xfId="1" applyFont="1" applyBorder="1" applyAlignment="1">
      <alignment horizontal="center"/>
    </xf>
    <xf numFmtId="49" fontId="11" fillId="0" borderId="5" xfId="1" applyNumberFormat="1" applyFont="1" applyBorder="1" applyAlignment="1">
      <alignment horizontal="center" shrinkToFit="1"/>
    </xf>
    <xf numFmtId="4" fontId="11" fillId="0" borderId="25" xfId="1" applyNumberFormat="1" applyFont="1" applyBorder="1" applyAlignment="1">
      <alignment horizontal="right"/>
    </xf>
    <xf numFmtId="4" fontId="11" fillId="0" borderId="10" xfId="1" applyNumberFormat="1" applyFont="1" applyBorder="1" applyAlignment="1">
      <alignment horizontal="right"/>
    </xf>
    <xf numFmtId="0" fontId="12" fillId="3" borderId="48" xfId="91">
      <alignment horizontal="left" wrapText="1"/>
    </xf>
    <xf numFmtId="0" fontId="36" fillId="0" borderId="0" xfId="69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8" fillId="0" borderId="0" xfId="1" applyFont="1"/>
    <xf numFmtId="49" fontId="37" fillId="0" borderId="56" xfId="0" applyNumberFormat="1" applyFont="1" applyBorder="1" applyAlignment="1">
      <alignment horizontal="left" vertical="top" wrapText="1"/>
    </xf>
    <xf numFmtId="0" fontId="13" fillId="3" borderId="48" xfId="1" applyFont="1" applyFill="1" applyBorder="1" applyAlignment="1">
      <alignment horizontal="left" wrapText="1"/>
    </xf>
    <xf numFmtId="49" fontId="37" fillId="0" borderId="55" xfId="0" applyNumberFormat="1" applyFont="1" applyBorder="1" applyAlignment="1">
      <alignment horizontal="left" vertical="top" wrapText="1"/>
    </xf>
    <xf numFmtId="0" fontId="37" fillId="0" borderId="42" xfId="0" applyFont="1" applyBorder="1" applyAlignment="1">
      <alignment wrapText="1"/>
    </xf>
    <xf numFmtId="0" fontId="37" fillId="0" borderId="0" xfId="1" applyFont="1"/>
    <xf numFmtId="0" fontId="37" fillId="0" borderId="56" xfId="0" applyFont="1" applyBorder="1" applyAlignment="1">
      <alignment horizontal="center" vertical="top" shrinkToFit="1"/>
    </xf>
    <xf numFmtId="4" fontId="37" fillId="0" borderId="57" xfId="0" applyNumberFormat="1" applyFont="1" applyBorder="1" applyAlignment="1">
      <alignment vertical="top" shrinkToFit="1"/>
    </xf>
    <xf numFmtId="0" fontId="2" fillId="0" borderId="10" xfId="1" applyFont="1" applyBorder="1" applyAlignment="1">
      <alignment horizontal="center"/>
    </xf>
    <xf numFmtId="49" fontId="2" fillId="0" borderId="25" xfId="1" applyNumberFormat="1" applyFont="1" applyBorder="1" applyAlignment="1">
      <alignment horizontal="right"/>
    </xf>
    <xf numFmtId="0" fontId="13" fillId="3" borderId="30" xfId="1" applyFont="1" applyFill="1" applyBorder="1" applyAlignment="1">
      <alignment horizontal="left" wrapText="1"/>
    </xf>
    <xf numFmtId="0" fontId="37" fillId="0" borderId="55" xfId="0" applyFont="1" applyBorder="1" applyAlignment="1">
      <alignment horizontal="center" vertical="top" shrinkToFit="1"/>
    </xf>
    <xf numFmtId="49" fontId="2" fillId="0" borderId="27" xfId="1" applyNumberFormat="1" applyFont="1" applyBorder="1" applyAlignment="1">
      <alignment horizontal="center" shrinkToFit="1"/>
    </xf>
    <xf numFmtId="4" fontId="2" fillId="0" borderId="27" xfId="1" applyNumberFormat="1" applyFont="1" applyBorder="1" applyAlignment="1">
      <alignment horizontal="right"/>
    </xf>
    <xf numFmtId="0" fontId="0" fillId="0" borderId="3" xfId="0" applyBorder="1" applyAlignment="1">
      <alignment wrapText="1"/>
    </xf>
    <xf numFmtId="49" fontId="11" fillId="0" borderId="3" xfId="1" applyNumberFormat="1" applyFont="1" applyBorder="1" applyAlignment="1">
      <alignment horizontal="center" shrinkToFit="1"/>
    </xf>
    <xf numFmtId="4" fontId="11" fillId="0" borderId="3" xfId="1" applyNumberFormat="1" applyFont="1" applyBorder="1" applyAlignment="1">
      <alignment horizontal="right"/>
    </xf>
    <xf numFmtId="4" fontId="11" fillId="0" borderId="3" xfId="1" applyNumberFormat="1" applyFont="1" applyBorder="1"/>
    <xf numFmtId="0" fontId="4" fillId="0" borderId="47" xfId="1" applyFont="1" applyBorder="1"/>
    <xf numFmtId="0" fontId="4" fillId="0" borderId="45" xfId="1" applyFont="1" applyBorder="1" applyAlignment="1">
      <alignment horizontal="center"/>
    </xf>
    <xf numFmtId="0" fontId="12" fillId="3" borderId="50" xfId="91" applyBorder="1">
      <alignment horizontal="left" wrapText="1"/>
    </xf>
    <xf numFmtId="49" fontId="11" fillId="0" borderId="46" xfId="1" applyNumberFormat="1" applyFont="1" applyBorder="1" applyAlignment="1">
      <alignment horizontal="center" shrinkToFit="1"/>
    </xf>
    <xf numFmtId="4" fontId="11" fillId="0" borderId="46" xfId="1" applyNumberFormat="1" applyFont="1" applyBorder="1"/>
    <xf numFmtId="0" fontId="36" fillId="0" borderId="0" xfId="0" applyFont="1" applyAlignment="1">
      <alignment horizontal="left"/>
    </xf>
    <xf numFmtId="49" fontId="33" fillId="0" borderId="55" xfId="0" applyNumberFormat="1" applyFont="1" applyBorder="1" applyAlignment="1">
      <alignment horizontal="left" vertical="top" wrapText="1"/>
    </xf>
    <xf numFmtId="164" fontId="33" fillId="0" borderId="55" xfId="0" applyNumberFormat="1" applyFont="1" applyBorder="1" applyAlignment="1">
      <alignment vertical="top" shrinkToFit="1"/>
    </xf>
    <xf numFmtId="4" fontId="33" fillId="0" borderId="55" xfId="0" applyNumberFormat="1" applyFont="1" applyBorder="1" applyAlignment="1">
      <alignment vertical="top" shrinkToFit="1"/>
    </xf>
    <xf numFmtId="4" fontId="33" fillId="0" borderId="58" xfId="0" applyNumberFormat="1" applyFont="1" applyBorder="1" applyAlignment="1">
      <alignment vertical="top" shrinkToFit="1"/>
    </xf>
    <xf numFmtId="0" fontId="33" fillId="0" borderId="59" xfId="0" applyFont="1" applyBorder="1" applyAlignment="1">
      <alignment vertical="top"/>
    </xf>
    <xf numFmtId="49" fontId="33" fillId="0" borderId="55" xfId="0" applyNumberFormat="1" applyFont="1" applyBorder="1" applyAlignment="1">
      <alignment vertical="top"/>
    </xf>
    <xf numFmtId="49" fontId="33" fillId="0" borderId="60" xfId="0" applyNumberFormat="1" applyFont="1" applyBorder="1" applyAlignment="1">
      <alignment vertical="top"/>
    </xf>
    <xf numFmtId="0" fontId="38" fillId="0" borderId="42" xfId="0" applyFont="1" applyBorder="1" applyAlignment="1">
      <alignment vertical="top" wrapText="1"/>
    </xf>
    <xf numFmtId="0" fontId="38" fillId="0" borderId="2" xfId="0" applyFont="1" applyBorder="1" applyAlignment="1">
      <alignment vertical="top" wrapText="1"/>
    </xf>
    <xf numFmtId="0" fontId="38" fillId="0" borderId="1" xfId="0" applyFont="1" applyBorder="1" applyAlignment="1">
      <alignment vertical="top" wrapText="1"/>
    </xf>
    <xf numFmtId="0" fontId="12" fillId="0" borderId="50" xfId="1" applyFont="1" applyBorder="1" applyAlignment="1">
      <alignment horizontal="left" wrapText="1"/>
    </xf>
    <xf numFmtId="0" fontId="12" fillId="0" borderId="32" xfId="1" applyFont="1" applyBorder="1" applyAlignment="1">
      <alignment horizontal="left" wrapText="1"/>
    </xf>
    <xf numFmtId="0" fontId="12" fillId="0" borderId="48" xfId="1" applyFont="1" applyBorder="1" applyAlignment="1">
      <alignment horizontal="left" wrapText="1"/>
    </xf>
    <xf numFmtId="0" fontId="12" fillId="0" borderId="30" xfId="1" applyFont="1" applyBorder="1" applyAlignment="1">
      <alignment horizontal="left" wrapText="1"/>
    </xf>
    <xf numFmtId="4" fontId="37" fillId="0" borderId="56" xfId="0" applyNumberFormat="1" applyFont="1" applyBorder="1" applyAlignment="1">
      <alignment vertical="top" shrinkToFit="1"/>
    </xf>
    <xf numFmtId="0" fontId="13" fillId="0" borderId="10" xfId="1" applyFont="1" applyBorder="1" applyAlignment="1">
      <alignment horizontal="left" wrapText="1"/>
    </xf>
    <xf numFmtId="4" fontId="37" fillId="0" borderId="55" xfId="0" applyNumberFormat="1" applyFont="1" applyBorder="1" applyAlignment="1">
      <alignment vertical="top" shrinkToFit="1"/>
    </xf>
    <xf numFmtId="4" fontId="11" fillId="0" borderId="47" xfId="1" applyNumberFormat="1" applyFont="1" applyBorder="1" applyAlignment="1">
      <alignment horizontal="right"/>
    </xf>
    <xf numFmtId="2" fontId="36" fillId="0" borderId="0" xfId="0" applyNumberFormat="1" applyFont="1" applyAlignment="1">
      <alignment horizontal="right"/>
    </xf>
    <xf numFmtId="4" fontId="12" fillId="0" borderId="29" xfId="1" applyNumberFormat="1" applyFont="1" applyBorder="1" applyAlignment="1">
      <alignment horizontal="right" wrapText="1"/>
    </xf>
    <xf numFmtId="4" fontId="12" fillId="0" borderId="51" xfId="1" applyNumberFormat="1" applyFont="1" applyBorder="1" applyAlignment="1">
      <alignment horizontal="right" wrapText="1"/>
    </xf>
    <xf numFmtId="0" fontId="12" fillId="0" borderId="48" xfId="91" applyFill="1">
      <alignment horizontal="left" wrapText="1"/>
    </xf>
    <xf numFmtId="4" fontId="12" fillId="0" borderId="25" xfId="1" applyNumberFormat="1" applyFont="1" applyBorder="1" applyAlignment="1">
      <alignment horizontal="right" wrapText="1"/>
    </xf>
    <xf numFmtId="4" fontId="11" fillId="0" borderId="45" xfId="1" applyNumberFormat="1" applyFont="1" applyBorder="1" applyAlignment="1">
      <alignment horizontal="right"/>
    </xf>
    <xf numFmtId="0" fontId="5" fillId="0" borderId="2" xfId="1" applyBorder="1" applyAlignment="1">
      <alignment vertical="top" wrapText="1"/>
    </xf>
    <xf numFmtId="0" fontId="12" fillId="0" borderId="53" xfId="1" applyFont="1" applyBorder="1" applyAlignment="1">
      <alignment horizontal="left" wrapText="1"/>
    </xf>
    <xf numFmtId="0" fontId="12" fillId="0" borderId="54" xfId="1" applyFont="1" applyBorder="1" applyAlignment="1">
      <alignment horizontal="left" wrapText="1"/>
    </xf>
    <xf numFmtId="4" fontId="13" fillId="0" borderId="29" xfId="1" applyNumberFormat="1" applyFont="1" applyBorder="1" applyAlignment="1">
      <alignment horizontal="right" wrapText="1"/>
    </xf>
    <xf numFmtId="0" fontId="38" fillId="0" borderId="6" xfId="0" applyFont="1" applyBorder="1" applyAlignment="1">
      <alignment vertical="top" wrapText="1"/>
    </xf>
    <xf numFmtId="49" fontId="3" fillId="0" borderId="19" xfId="1" applyNumberFormat="1" applyFont="1" applyBorder="1"/>
    <xf numFmtId="49" fontId="3" fillId="0" borderId="20" xfId="1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15" fillId="0" borderId="20" xfId="1" applyFont="1" applyBorder="1" applyAlignment="1">
      <alignment horizontal="center" shrinkToFit="1"/>
    </xf>
    <xf numFmtId="0" fontId="15" fillId="0" borderId="19" xfId="1" applyFont="1" applyBorder="1" applyAlignment="1">
      <alignment horizontal="center" shrinkToFit="1"/>
    </xf>
    <xf numFmtId="0" fontId="15" fillId="0" borderId="21" xfId="1" applyFont="1" applyBorder="1" applyAlignment="1">
      <alignment horizontal="center" shrinkToFit="1"/>
    </xf>
    <xf numFmtId="0" fontId="12" fillId="3" borderId="48" xfId="1" applyFont="1" applyFill="1" applyBorder="1" applyAlignment="1">
      <alignment horizontal="left" wrapText="1"/>
    </xf>
    <xf numFmtId="0" fontId="12" fillId="3" borderId="30" xfId="1" applyFont="1" applyFill="1" applyBorder="1" applyAlignment="1">
      <alignment horizontal="left" wrapText="1"/>
    </xf>
    <xf numFmtId="49" fontId="2" fillId="0" borderId="17" xfId="1" applyNumberFormat="1" applyFont="1" applyBorder="1" applyAlignment="1">
      <alignment horizontal="center"/>
    </xf>
    <xf numFmtId="0" fontId="12" fillId="3" borderId="49" xfId="1" applyFont="1" applyFill="1" applyBorder="1" applyAlignment="1">
      <alignment horizontal="left" wrapText="1"/>
    </xf>
    <xf numFmtId="0" fontId="12" fillId="3" borderId="28" xfId="1" applyFont="1" applyFill="1" applyBorder="1" applyAlignment="1">
      <alignment horizontal="left" wrapText="1"/>
    </xf>
    <xf numFmtId="0" fontId="12" fillId="3" borderId="50" xfId="1" applyFont="1" applyFill="1" applyBorder="1" applyAlignment="1">
      <alignment horizontal="left" wrapText="1"/>
    </xf>
    <xf numFmtId="0" fontId="12" fillId="3" borderId="32" xfId="1" applyFont="1" applyFill="1" applyBorder="1" applyAlignment="1">
      <alignment horizontal="left" wrapText="1"/>
    </xf>
    <xf numFmtId="0" fontId="12" fillId="0" borderId="50" xfId="1" applyFont="1" applyBorder="1" applyAlignment="1">
      <alignment horizontal="left" wrapText="1"/>
    </xf>
    <xf numFmtId="0" fontId="12" fillId="0" borderId="32" xfId="1" applyFont="1" applyBorder="1" applyAlignment="1">
      <alignment horizontal="left" wrapText="1"/>
    </xf>
    <xf numFmtId="0" fontId="12" fillId="0" borderId="48" xfId="1" applyFont="1" applyBorder="1" applyAlignment="1">
      <alignment horizontal="left" wrapText="1"/>
    </xf>
    <xf numFmtId="0" fontId="12" fillId="0" borderId="30" xfId="1" applyFont="1" applyBorder="1" applyAlignment="1">
      <alignment horizontal="left" wrapText="1"/>
    </xf>
    <xf numFmtId="0" fontId="12" fillId="3" borderId="31" xfId="1" applyFont="1" applyFill="1" applyBorder="1" applyAlignment="1">
      <alignment horizontal="left" wrapText="1"/>
    </xf>
  </cellXfs>
  <cellStyles count="92">
    <cellStyle name="Celkem 2" xfId="3" xr:uid="{77D8DF81-653D-498B-8511-0D4093C87A80}"/>
    <cellStyle name="Kontrolní buňka 2" xfId="4" xr:uid="{DCF6B2AB-782D-4585-9978-67BDDD68EE62}"/>
    <cellStyle name="modra" xfId="91" xr:uid="{FDFC6CA9-5AAA-49E3-85A0-36C3AAB65815}"/>
    <cellStyle name="Nadpis 1 2" xfId="5" xr:uid="{4B94477D-065D-4F57-9CEF-F75B79C7B5CD}"/>
    <cellStyle name="Nadpis 2 2" xfId="6" xr:uid="{E0CD056B-729C-49FA-9CBD-F93AA4ADAE25}"/>
    <cellStyle name="Nadpis 3 2" xfId="7" xr:uid="{2DD6DAAB-F703-445B-9289-C927F34E3282}"/>
    <cellStyle name="Nadpis 4 2" xfId="8" xr:uid="{79C61A97-80AC-477A-961A-7033D32234D2}"/>
    <cellStyle name="Název 2" xfId="9" xr:uid="{8A27959B-C148-4177-8AF7-ADD121F81EAD}"/>
    <cellStyle name="Neutrální 2" xfId="10" xr:uid="{6F44266E-0BAD-45AA-AA02-CE7EA74310D7}"/>
    <cellStyle name="Normální" xfId="0" builtinId="0"/>
    <cellStyle name="normální 10" xfId="11" xr:uid="{BE1C9F90-915A-4AB1-8B1F-BD058515620A}"/>
    <cellStyle name="normální 11" xfId="12" xr:uid="{D5AAC2D3-C325-4BC4-8B16-AD0FF1D94DC3}"/>
    <cellStyle name="normální 12" xfId="13" xr:uid="{A605F82E-9938-4DC0-B63F-BF136B616780}"/>
    <cellStyle name="normální 13" xfId="14" xr:uid="{1DD40CBE-0E66-4868-BB07-20AB24AEF86D}"/>
    <cellStyle name="normální 14" xfId="15" xr:uid="{73EDA16F-136C-40EF-9657-8EEDB57CAFD8}"/>
    <cellStyle name="normální 14 10" xfId="16" xr:uid="{03F51EA3-5EEA-4174-B19E-64F0729AC553}"/>
    <cellStyle name="normální 14 11" xfId="17" xr:uid="{512F254A-04E7-4F76-8E9D-95D814AD9387}"/>
    <cellStyle name="normální 14 12" xfId="18" xr:uid="{F27A7AFF-F3A0-4C52-843F-55FEAAEE27A1}"/>
    <cellStyle name="normální 14 13" xfId="19" xr:uid="{94DCEFD6-5E40-4B5C-988A-A26EF8D1B050}"/>
    <cellStyle name="normální 14 14" xfId="20" xr:uid="{001E4DD4-D692-4CC2-97AB-41526BE7D07D}"/>
    <cellStyle name="normální 14 15" xfId="21" xr:uid="{4C29268F-79D6-495A-9A1B-39567A0F5A77}"/>
    <cellStyle name="normální 14 16" xfId="22" xr:uid="{6384A82F-872A-4F14-9420-FA4928B3EF99}"/>
    <cellStyle name="normální 14 2" xfId="23" xr:uid="{743C24E2-C2C8-49A1-B3A7-A7CC9587C657}"/>
    <cellStyle name="normální 14 3" xfId="24" xr:uid="{7E456A40-47E7-460B-AE66-860156D7D9CD}"/>
    <cellStyle name="normální 14 4" xfId="25" xr:uid="{B915C62D-BA46-4D58-ABFD-242619D9E696}"/>
    <cellStyle name="normální 14 5" xfId="26" xr:uid="{8362AA21-23E9-4120-9397-D6A599BB05D9}"/>
    <cellStyle name="normální 14 6" xfId="27" xr:uid="{695BD314-BB21-4AF8-A9BF-03247620CCE3}"/>
    <cellStyle name="normální 14 7" xfId="28" xr:uid="{89B187C5-57D7-4C83-A704-D18593AC5B6B}"/>
    <cellStyle name="normální 14 8" xfId="29" xr:uid="{AA85FA2A-720A-46F8-BDFD-6A20DAE7C9F6}"/>
    <cellStyle name="normální 14 9" xfId="30" xr:uid="{C7396AAA-D484-41E1-B160-BCB81ED65F05}"/>
    <cellStyle name="normální 15" xfId="31" xr:uid="{D8DB99CB-77DF-44F5-9718-25058DFE6C30}"/>
    <cellStyle name="normální 15 10" xfId="32" xr:uid="{D8421D02-5C31-4C49-8DF0-7E03B8381697}"/>
    <cellStyle name="normální 15 11" xfId="33" xr:uid="{6DADF40D-26DB-484C-B446-737A878B92A2}"/>
    <cellStyle name="normální 15 12" xfId="34" xr:uid="{8D09523A-8ED6-4C6A-8A63-09E6925A6972}"/>
    <cellStyle name="normální 15 13" xfId="35" xr:uid="{77EEFE39-187A-492C-9A09-D3F5C7463E0B}"/>
    <cellStyle name="normální 15 14" xfId="36" xr:uid="{551A296D-6CF4-47B2-AE4C-FA146BE16806}"/>
    <cellStyle name="normální 15 15" xfId="37" xr:uid="{BE62E316-A6F0-43B9-9150-F15BEE3D0E83}"/>
    <cellStyle name="normální 15 16" xfId="38" xr:uid="{B1A19FCC-FF5B-43F1-B287-8FEF8CA668D7}"/>
    <cellStyle name="normální 15 17" xfId="39" xr:uid="{A27261E1-D2A7-437C-B0C0-F7DA743C6376}"/>
    <cellStyle name="normální 15 2" xfId="40" xr:uid="{EDFA921D-0399-42CE-A1AF-FF9A01A28774}"/>
    <cellStyle name="normální 15 2 2" xfId="41" xr:uid="{5B4472E4-AC51-46D6-8185-6F5506B10B8A}"/>
    <cellStyle name="normální 15 2 3" xfId="42" xr:uid="{7750DD36-4353-4347-BD4F-36B609BFE7F2}"/>
    <cellStyle name="normální 15 3" xfId="43" xr:uid="{A071C26D-8C7C-4BD7-AAD8-89508C842621}"/>
    <cellStyle name="normální 15 4" xfId="44" xr:uid="{155E5E5D-1595-46EC-B1AE-4348ECF998D2}"/>
    <cellStyle name="normální 15 5" xfId="45" xr:uid="{983A1AAC-63CB-490D-B016-44924F9A7C30}"/>
    <cellStyle name="normální 15 6" xfId="46" xr:uid="{956A40B8-839F-4A3F-B304-9E984B73A108}"/>
    <cellStyle name="normální 15 7" xfId="47" xr:uid="{338E9311-D98E-4E13-A650-610AC7147E77}"/>
    <cellStyle name="normální 15 8" xfId="48" xr:uid="{5122294F-1ABE-4287-904A-7DE09CE59091}"/>
    <cellStyle name="normální 15 9" xfId="49" xr:uid="{352E8657-F6E8-4E44-BFB8-152C4510803B}"/>
    <cellStyle name="Normální 16" xfId="2" xr:uid="{A273AF56-50AA-4AA8-8708-B5FEC4AE2D6B}"/>
    <cellStyle name="normální 2" xfId="50" xr:uid="{4BE36D05-0BDB-472C-993A-9B6F5C81E8C7}"/>
    <cellStyle name="normální 2 10" xfId="51" xr:uid="{58ACDC81-6322-45BB-8791-79697833232D}"/>
    <cellStyle name="normální 2 11" xfId="52" xr:uid="{431E0A84-A74C-452B-B3C9-37C9FED0F4C5}"/>
    <cellStyle name="normální 2 12" xfId="53" xr:uid="{6A9F29DB-7FDC-424D-AEE2-427849166B5D}"/>
    <cellStyle name="normální 2 13" xfId="54" xr:uid="{31B90AE3-3683-4BDC-A1F8-06AF68CD3C77}"/>
    <cellStyle name="normální 2 14" xfId="55" xr:uid="{45C6FF85-9B17-4F5F-B1D6-E9B591BFB324}"/>
    <cellStyle name="normální 2 15" xfId="56" xr:uid="{6629FEE1-F49B-4607-B491-33FF3EE5A013}"/>
    <cellStyle name="normální 2 16" xfId="57" xr:uid="{B43F1733-6A34-4F05-94A3-FA5A2AEF932C}"/>
    <cellStyle name="normální 2 17" xfId="58" xr:uid="{0EC58840-01D1-496F-B3C7-BD56BA771F9E}"/>
    <cellStyle name="normální 2 18" xfId="90" xr:uid="{79601E2F-653A-445C-A7FE-59C2654F5D12}"/>
    <cellStyle name="normální 2 2" xfId="59" xr:uid="{AD70F55D-F47E-4C7F-8F23-3F69893C1962}"/>
    <cellStyle name="normální 2 2 2" xfId="60" xr:uid="{37473B1C-CFC9-405C-B568-5F1109495E36}"/>
    <cellStyle name="normální 2 2 3" xfId="61" xr:uid="{E537EFE5-81C9-4489-8FD9-6ABD23885116}"/>
    <cellStyle name="normální 2 3" xfId="62" xr:uid="{F4ED23E5-B910-4768-8CDD-0853776DA3E6}"/>
    <cellStyle name="normální 2 4" xfId="63" xr:uid="{1CD5E130-2BE1-401F-B076-1F5FEEBB28BB}"/>
    <cellStyle name="normální 2 5" xfId="64" xr:uid="{92EB4631-55AD-4403-B3D1-BF69B89B72AD}"/>
    <cellStyle name="normální 2 6" xfId="65" xr:uid="{CE912227-2152-4A40-96A8-675A1898F86B}"/>
    <cellStyle name="normální 2 7" xfId="66" xr:uid="{A2A19335-73F6-47A0-84A4-A7BCF339DB52}"/>
    <cellStyle name="normální 2 8" xfId="67" xr:uid="{881E1EF7-64EA-4218-BECC-F9650127917E}"/>
    <cellStyle name="normální 2 9" xfId="68" xr:uid="{852116C0-8FCE-4373-9B0A-BD5E474CE17E}"/>
    <cellStyle name="normální 3" xfId="69" xr:uid="{9430C4FE-AB65-4DEE-B1A6-D063B941441A}"/>
    <cellStyle name="normální 4" xfId="70" xr:uid="{D1B68D97-6E9D-40ED-B439-A604821DD1E8}"/>
    <cellStyle name="normální 5" xfId="71" xr:uid="{EAAC7FFB-5552-43E9-8C86-1F30C0060A2A}"/>
    <cellStyle name="normální 6" xfId="72" xr:uid="{83431979-50F8-4033-B8E0-EC83E16AFC2D}"/>
    <cellStyle name="normální 7" xfId="73" xr:uid="{A8A73E5C-F8B1-4277-82B7-84A4C470A2FC}"/>
    <cellStyle name="normální 8" xfId="74" xr:uid="{87A3F496-2D1F-440E-AE5E-8BC3BDD96E21}"/>
    <cellStyle name="normální 9" xfId="75" xr:uid="{90441EC5-CA75-4377-8E74-3AF9EC0A9328}"/>
    <cellStyle name="normální_POL.XLS" xfId="1" xr:uid="{00000000-0005-0000-0000-000001000000}"/>
    <cellStyle name="Poznámka 2" xfId="76" xr:uid="{74A45EEA-419B-4524-BD2D-9A9E68FB3AD7}"/>
    <cellStyle name="Propojená buňka 2" xfId="77" xr:uid="{06CAB0D4-3C2E-4905-8C5F-267BA6F6941B}"/>
    <cellStyle name="Správně 2" xfId="78" xr:uid="{447C2BD0-0A17-4CE3-B084-AFCDDCAF6F6E}"/>
    <cellStyle name="Text upozornění 2" xfId="79" xr:uid="{ACF4CEFB-CC3D-493C-8743-77EA826726AD}"/>
    <cellStyle name="Vstup 2" xfId="80" xr:uid="{25E49998-856D-427F-8DD3-7BA911B39541}"/>
    <cellStyle name="Výpočet 2" xfId="81" xr:uid="{60954865-0BD6-4E94-9858-4A32A7A272A2}"/>
    <cellStyle name="Výstup 2" xfId="82" xr:uid="{4B10CCF5-C35B-4A3A-B5C4-2872042F354F}"/>
    <cellStyle name="Vysvětlující text 2" xfId="83" xr:uid="{DAC8DC9F-6D60-448B-A516-8D7453BD2B41}"/>
    <cellStyle name="Zvýraznění 1 2" xfId="84" xr:uid="{88AC1209-F54F-440D-A927-91B059954642}"/>
    <cellStyle name="Zvýraznění 2 2" xfId="85" xr:uid="{2DAD2339-4857-40EF-946C-0B4344166F98}"/>
    <cellStyle name="Zvýraznění 3 2" xfId="86" xr:uid="{F5FDF26D-AFF5-4D21-8350-2CAC2C1EECC2}"/>
    <cellStyle name="Zvýraznění 4 2" xfId="87" xr:uid="{CAF58AF9-241C-4687-B2D0-50701BA93AA1}"/>
    <cellStyle name="Zvýraznění 5 2" xfId="88" xr:uid="{9D403BB8-53AF-47C4-9645-7ABF7AA3AAF3}"/>
    <cellStyle name="Zvýraznění 6 2" xfId="89" xr:uid="{81988BED-73EF-43BF-8E32-06E8F1F38E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N93"/>
  <sheetViews>
    <sheetView workbookViewId="0">
      <selection activeCell="H32" sqref="H31:H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5.7109375" customWidth="1"/>
    <col min="6" max="6" width="16" customWidth="1"/>
    <col min="7" max="7" width="15.140625" customWidth="1"/>
    <col min="8" max="8" width="16.5703125" customWidth="1"/>
    <col min="9" max="9" width="14.85546875" customWidth="1"/>
    <col min="14" max="14" width="12" bestFit="1" customWidth="1"/>
  </cols>
  <sheetData>
    <row r="1" spans="1:9" ht="13.5" thickTop="1" x14ac:dyDescent="0.2">
      <c r="A1" s="188" t="s">
        <v>1</v>
      </c>
      <c r="B1" s="189"/>
      <c r="C1" s="2" t="s">
        <v>22</v>
      </c>
      <c r="D1" s="3"/>
      <c r="E1" s="4"/>
      <c r="F1" s="3"/>
      <c r="G1" s="32" t="s">
        <v>11</v>
      </c>
      <c r="H1" s="33" t="s">
        <v>431</v>
      </c>
      <c r="I1" s="34"/>
    </row>
    <row r="2" spans="1:9" ht="13.5" thickBot="1" x14ac:dyDescent="0.25">
      <c r="A2" s="190" t="s">
        <v>2</v>
      </c>
      <c r="B2" s="191"/>
      <c r="C2" s="187" t="s">
        <v>430</v>
      </c>
      <c r="D2" s="186"/>
      <c r="E2" s="186"/>
      <c r="F2" s="5"/>
      <c r="G2" s="192" t="s">
        <v>23</v>
      </c>
      <c r="H2" s="193"/>
      <c r="I2" s="194"/>
    </row>
    <row r="3" spans="1:9" ht="13.5" thickTop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6" t="s">
        <v>3</v>
      </c>
      <c r="B4" s="7"/>
      <c r="C4" s="7"/>
      <c r="D4" s="7"/>
      <c r="E4" s="7"/>
      <c r="F4" s="7"/>
      <c r="G4" s="7"/>
      <c r="H4" s="7"/>
      <c r="I4" s="7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3.5" thickBot="1" x14ac:dyDescent="0.25">
      <c r="A6" s="8"/>
      <c r="B6" s="9" t="s">
        <v>4</v>
      </c>
      <c r="C6" s="9"/>
      <c r="D6" s="10"/>
      <c r="E6" s="11" t="s">
        <v>5</v>
      </c>
      <c r="F6" s="12" t="s">
        <v>6</v>
      </c>
      <c r="G6" s="12" t="s">
        <v>7</v>
      </c>
      <c r="H6" s="12" t="s">
        <v>8</v>
      </c>
      <c r="I6" s="13" t="s">
        <v>0</v>
      </c>
    </row>
    <row r="7" spans="1:9" x14ac:dyDescent="0.2">
      <c r="A7" s="81" t="str">
        <f>ELE!C202</f>
        <v xml:space="preserve">M64.1 Rozvaděče </v>
      </c>
      <c r="B7" s="79"/>
      <c r="C7" s="74"/>
      <c r="D7" s="75"/>
      <c r="E7" s="76"/>
      <c r="F7" s="80">
        <f>ELE!G202</f>
        <v>0</v>
      </c>
      <c r="G7" s="77"/>
      <c r="H7" s="77"/>
      <c r="I7" s="78"/>
    </row>
    <row r="8" spans="1:9" x14ac:dyDescent="0.2">
      <c r="A8" s="81" t="str">
        <f>ELE!C540</f>
        <v>M64.2 Svítidla + centrála NO</v>
      </c>
      <c r="B8" s="74"/>
      <c r="C8" s="74"/>
      <c r="D8" s="75"/>
      <c r="E8" s="76"/>
      <c r="F8" s="80">
        <f>ELE!G540</f>
        <v>0</v>
      </c>
      <c r="G8" s="77"/>
      <c r="H8" s="77"/>
      <c r="I8" s="78"/>
    </row>
    <row r="9" spans="1:9" x14ac:dyDescent="0.2">
      <c r="A9" s="81" t="str">
        <f>ELE!C683</f>
        <v xml:space="preserve">M64.3 Bleskosvod </v>
      </c>
      <c r="B9" s="74"/>
      <c r="C9" s="74"/>
      <c r="D9" s="75"/>
      <c r="E9" s="76"/>
      <c r="F9" s="108">
        <f>ELE!G683</f>
        <v>0</v>
      </c>
      <c r="G9" s="77"/>
      <c r="H9" s="77"/>
      <c r="I9" s="78"/>
    </row>
    <row r="10" spans="1:9" x14ac:dyDescent="0.2">
      <c r="A10" s="81" t="str">
        <f>ELE!C909</f>
        <v>M64.4 Elektroinstalace -délkový materiál</v>
      </c>
      <c r="B10" s="74"/>
      <c r="C10" s="74"/>
      <c r="D10" s="75"/>
      <c r="E10" s="76"/>
      <c r="F10" s="108">
        <f>ELE!G909</f>
        <v>0</v>
      </c>
      <c r="G10" s="77"/>
      <c r="H10" s="77"/>
      <c r="I10" s="78"/>
    </row>
    <row r="11" spans="1:9" x14ac:dyDescent="0.2">
      <c r="A11" s="81" t="str">
        <f>ELE!C1081</f>
        <v>M64.5 Elektroinstalace -kusový materiál materiál</v>
      </c>
      <c r="B11" s="74"/>
      <c r="C11" s="74"/>
      <c r="D11" s="75"/>
      <c r="E11" s="76"/>
      <c r="F11" s="108">
        <f>ELE!G1081</f>
        <v>0</v>
      </c>
      <c r="G11" s="77"/>
      <c r="H11" s="77"/>
      <c r="I11" s="78"/>
    </row>
    <row r="12" spans="1:9" x14ac:dyDescent="0.2">
      <c r="A12" s="81" t="str">
        <f>ELE!C1099</f>
        <v xml:space="preserve">M64.6 Elektroinstalace - Ostatní montáže </v>
      </c>
      <c r="B12" s="74"/>
      <c r="C12" s="74"/>
      <c r="D12" s="75"/>
      <c r="E12" s="76"/>
      <c r="F12" s="108">
        <f>ELE!G1099</f>
        <v>0</v>
      </c>
      <c r="G12" s="77"/>
      <c r="H12" s="77"/>
      <c r="I12" s="78"/>
    </row>
    <row r="13" spans="1:9" x14ac:dyDescent="0.2">
      <c r="A13" s="81" t="str">
        <f>ELE!C1121</f>
        <v xml:space="preserve">M64.7 Elektroinstalace - vedlejší náklady </v>
      </c>
      <c r="B13" s="74"/>
      <c r="C13" s="74"/>
      <c r="D13" s="75"/>
      <c r="E13" s="76"/>
      <c r="F13" s="108">
        <f>ELE!G1121</f>
        <v>0</v>
      </c>
      <c r="G13" s="77"/>
      <c r="H13" s="77"/>
      <c r="I13" s="78"/>
    </row>
    <row r="14" spans="1:9" x14ac:dyDescent="0.2">
      <c r="A14" s="54"/>
      <c r="B14" s="14"/>
      <c r="C14" s="1"/>
      <c r="D14" s="15"/>
      <c r="E14" s="55"/>
      <c r="F14" s="56"/>
      <c r="G14" s="56"/>
      <c r="H14" s="56"/>
      <c r="I14" s="57"/>
    </row>
    <row r="15" spans="1:9" x14ac:dyDescent="0.2">
      <c r="A15" s="54"/>
      <c r="B15" s="14"/>
      <c r="C15" s="1"/>
      <c r="D15" s="15"/>
      <c r="E15" s="55"/>
      <c r="F15" s="56"/>
      <c r="G15" s="56"/>
      <c r="H15" s="56"/>
      <c r="I15" s="57"/>
    </row>
    <row r="16" spans="1:9" x14ac:dyDescent="0.2">
      <c r="A16" s="54"/>
      <c r="B16" s="14"/>
      <c r="C16" s="1"/>
      <c r="D16" s="15"/>
      <c r="E16" s="55"/>
      <c r="F16" s="56"/>
      <c r="G16" s="56"/>
      <c r="H16" s="56"/>
      <c r="I16" s="57"/>
    </row>
    <row r="17" spans="1:9" x14ac:dyDescent="0.2">
      <c r="A17" s="54"/>
      <c r="B17" s="14"/>
      <c r="C17" s="1"/>
      <c r="D17" s="15"/>
      <c r="E17" s="55"/>
      <c r="F17" s="56"/>
      <c r="G17" s="56"/>
      <c r="H17" s="56"/>
      <c r="I17" s="57"/>
    </row>
    <row r="18" spans="1:9" x14ac:dyDescent="0.2">
      <c r="A18" s="54"/>
      <c r="B18" s="14"/>
      <c r="C18" s="1"/>
      <c r="D18" s="15"/>
      <c r="E18" s="55"/>
      <c r="F18" s="56"/>
      <c r="G18" s="56"/>
      <c r="H18" s="56"/>
      <c r="I18" s="57"/>
    </row>
    <row r="19" spans="1:9" x14ac:dyDescent="0.2">
      <c r="A19" s="54"/>
      <c r="B19" s="14"/>
      <c r="C19" s="1"/>
      <c r="D19" s="15"/>
      <c r="E19" s="55"/>
      <c r="F19" s="56"/>
      <c r="G19" s="56"/>
      <c r="H19" s="56"/>
      <c r="I19" s="57"/>
    </row>
    <row r="20" spans="1:9" x14ac:dyDescent="0.2">
      <c r="A20" s="54"/>
      <c r="B20" s="14"/>
      <c r="C20" s="1"/>
      <c r="D20" s="15"/>
      <c r="E20" s="55"/>
      <c r="F20" s="56"/>
      <c r="G20" s="56"/>
      <c r="H20" s="56"/>
      <c r="I20" s="57"/>
    </row>
    <row r="21" spans="1:9" x14ac:dyDescent="0.2">
      <c r="A21" s="54"/>
      <c r="B21" s="14"/>
      <c r="C21" s="1"/>
      <c r="D21" s="15"/>
      <c r="E21" s="55"/>
      <c r="F21" s="56"/>
      <c r="G21" s="56"/>
      <c r="H21" s="56"/>
      <c r="I21" s="57"/>
    </row>
    <row r="22" spans="1:9" x14ac:dyDescent="0.2">
      <c r="A22" s="54"/>
      <c r="B22" s="14"/>
      <c r="C22" s="1"/>
      <c r="D22" s="15"/>
      <c r="E22" s="55"/>
      <c r="F22" s="56"/>
      <c r="G22" s="56"/>
      <c r="H22" s="56"/>
      <c r="I22" s="57"/>
    </row>
    <row r="23" spans="1:9" x14ac:dyDescent="0.2">
      <c r="A23" s="54"/>
      <c r="B23" s="14"/>
      <c r="C23" s="1"/>
      <c r="D23" s="15"/>
      <c r="E23" s="55"/>
      <c r="F23" s="56"/>
      <c r="G23" s="56"/>
      <c r="H23" s="56"/>
      <c r="I23" s="57"/>
    </row>
    <row r="24" spans="1:9" x14ac:dyDescent="0.2">
      <c r="A24" s="54"/>
      <c r="B24" s="14"/>
      <c r="C24" s="1"/>
      <c r="D24" s="15"/>
      <c r="E24" s="55"/>
      <c r="F24" s="56"/>
      <c r="G24" s="56"/>
      <c r="H24" s="56"/>
      <c r="I24" s="57"/>
    </row>
    <row r="25" spans="1:9" x14ac:dyDescent="0.2">
      <c r="A25" s="54"/>
      <c r="B25" s="14"/>
      <c r="C25" s="1"/>
      <c r="D25" s="15"/>
      <c r="E25" s="55"/>
      <c r="F25" s="56"/>
      <c r="G25" s="56"/>
      <c r="H25" s="56"/>
      <c r="I25" s="57"/>
    </row>
    <row r="26" spans="1:9" x14ac:dyDescent="0.2">
      <c r="A26" s="54"/>
      <c r="B26" s="14"/>
      <c r="C26" s="1"/>
      <c r="D26" s="15"/>
      <c r="E26" s="55"/>
      <c r="F26" s="56"/>
      <c r="G26" s="56"/>
      <c r="H26" s="56"/>
      <c r="I26" s="57"/>
    </row>
    <row r="27" spans="1:9" x14ac:dyDescent="0.2">
      <c r="A27" s="54"/>
      <c r="B27" s="14"/>
      <c r="C27" s="1"/>
      <c r="D27" s="15"/>
      <c r="E27" s="55"/>
      <c r="F27" s="56"/>
      <c r="G27" s="56"/>
      <c r="H27" s="56"/>
      <c r="I27" s="57"/>
    </row>
    <row r="28" spans="1:9" x14ac:dyDescent="0.2">
      <c r="A28" s="54"/>
      <c r="B28" s="14"/>
      <c r="C28" s="1"/>
      <c r="D28" s="15"/>
      <c r="E28" s="55"/>
      <c r="F28" s="56"/>
      <c r="G28" s="56"/>
      <c r="H28" s="56"/>
      <c r="I28" s="57"/>
    </row>
    <row r="29" spans="1:9" x14ac:dyDescent="0.2">
      <c r="A29" s="54"/>
      <c r="B29" s="14"/>
      <c r="C29" s="1"/>
      <c r="D29" s="15"/>
      <c r="E29" s="55"/>
      <c r="F29" s="56"/>
      <c r="G29" s="56"/>
      <c r="H29" s="56"/>
      <c r="I29" s="57"/>
    </row>
    <row r="30" spans="1:9" x14ac:dyDescent="0.2">
      <c r="A30" s="54"/>
      <c r="B30" s="14"/>
      <c r="C30" s="1"/>
      <c r="D30" s="15"/>
      <c r="E30" s="55"/>
      <c r="F30" s="56"/>
      <c r="G30" s="56"/>
      <c r="H30" s="56"/>
      <c r="I30" s="57"/>
    </row>
    <row r="31" spans="1:9" x14ac:dyDescent="0.2">
      <c r="A31" s="54"/>
      <c r="B31" s="14"/>
      <c r="C31" s="1"/>
      <c r="D31" s="15"/>
      <c r="E31" s="55"/>
      <c r="F31" s="56"/>
      <c r="G31" s="56"/>
      <c r="H31" s="56"/>
      <c r="I31" s="57"/>
    </row>
    <row r="32" spans="1:9" x14ac:dyDescent="0.2">
      <c r="A32" s="54"/>
      <c r="B32" s="14"/>
      <c r="C32" s="1"/>
      <c r="D32" s="15"/>
      <c r="E32" s="55"/>
      <c r="F32" s="56"/>
      <c r="G32" s="56"/>
      <c r="H32" s="56"/>
      <c r="I32" s="57"/>
    </row>
    <row r="33" spans="1:14" x14ac:dyDescent="0.2">
      <c r="A33" s="54"/>
      <c r="B33" s="14"/>
      <c r="C33" s="1"/>
      <c r="D33" s="15"/>
      <c r="E33" s="55"/>
      <c r="F33" s="56"/>
      <c r="G33" s="56"/>
      <c r="H33" s="56"/>
      <c r="I33" s="57"/>
    </row>
    <row r="34" spans="1:14" x14ac:dyDescent="0.2">
      <c r="A34" s="54"/>
      <c r="B34" s="14"/>
      <c r="C34" s="1"/>
      <c r="D34" s="15"/>
      <c r="E34" s="55"/>
      <c r="F34" s="56"/>
      <c r="G34" s="56"/>
      <c r="H34" s="56"/>
      <c r="I34" s="57"/>
    </row>
    <row r="35" spans="1:14" x14ac:dyDescent="0.2">
      <c r="A35" s="54"/>
      <c r="B35" s="14"/>
      <c r="C35" s="1"/>
      <c r="D35" s="15"/>
      <c r="E35" s="55"/>
      <c r="F35" s="56"/>
      <c r="G35" s="56"/>
      <c r="H35" s="56"/>
      <c r="I35" s="57"/>
    </row>
    <row r="36" spans="1:14" x14ac:dyDescent="0.2">
      <c r="A36" s="54"/>
      <c r="B36" s="14"/>
      <c r="C36" s="1"/>
      <c r="D36" s="15"/>
      <c r="E36" s="55"/>
      <c r="F36" s="56"/>
      <c r="G36" s="56"/>
      <c r="H36" s="56"/>
      <c r="I36" s="57"/>
    </row>
    <row r="37" spans="1:14" x14ac:dyDescent="0.2">
      <c r="A37" s="54"/>
      <c r="B37" s="14"/>
      <c r="C37" s="1"/>
      <c r="D37" s="15"/>
      <c r="E37" s="55"/>
      <c r="F37" s="56"/>
      <c r="G37" s="56"/>
      <c r="H37" s="56"/>
      <c r="I37" s="57"/>
    </row>
    <row r="38" spans="1:14" x14ac:dyDescent="0.2">
      <c r="A38" s="54"/>
      <c r="B38" s="14"/>
      <c r="C38" s="1"/>
      <c r="D38" s="15"/>
      <c r="E38" s="55"/>
      <c r="F38" s="56"/>
      <c r="G38" s="56"/>
      <c r="H38" s="56"/>
      <c r="I38" s="57"/>
    </row>
    <row r="39" spans="1:14" x14ac:dyDescent="0.2">
      <c r="A39" s="54"/>
      <c r="B39" s="14"/>
      <c r="C39" s="1"/>
      <c r="D39" s="15"/>
      <c r="E39" s="55"/>
      <c r="F39" s="56"/>
      <c r="G39" s="56"/>
      <c r="H39" s="56"/>
      <c r="I39" s="57"/>
    </row>
    <row r="40" spans="1:14" ht="13.5" thickBot="1" x14ac:dyDescent="0.25">
      <c r="A40" s="54"/>
      <c r="B40" s="14"/>
      <c r="C40" s="1"/>
      <c r="D40" s="15"/>
      <c r="E40" s="55"/>
      <c r="F40" s="56"/>
      <c r="G40" s="56"/>
      <c r="H40" s="56"/>
      <c r="I40" s="57"/>
    </row>
    <row r="41" spans="1:14" s="22" customFormat="1" ht="13.5" thickBot="1" x14ac:dyDescent="0.25">
      <c r="A41" s="16"/>
      <c r="B41" s="17" t="s">
        <v>9</v>
      </c>
      <c r="C41" s="17"/>
      <c r="D41" s="18"/>
      <c r="E41" s="19">
        <f>SUM(E14:E40)</f>
        <v>0</v>
      </c>
      <c r="F41" s="20">
        <f>SUM(F7:F40)</f>
        <v>0</v>
      </c>
      <c r="G41" s="20">
        <f>SUM(G14:G40)</f>
        <v>0</v>
      </c>
      <c r="H41" s="20">
        <f>SUM(H14:H40)</f>
        <v>0</v>
      </c>
      <c r="I41" s="21">
        <f>SUM(I14:I40)</f>
        <v>0</v>
      </c>
    </row>
    <row r="42" spans="1:14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14" x14ac:dyDescent="0.2">
      <c r="N43" s="22"/>
    </row>
    <row r="44" spans="1:14" x14ac:dyDescent="0.2">
      <c r="B44" s="22"/>
      <c r="F44" s="23"/>
      <c r="G44" s="24"/>
      <c r="H44" s="24"/>
      <c r="I44" s="25"/>
    </row>
    <row r="45" spans="1:14" x14ac:dyDescent="0.2">
      <c r="F45" s="23"/>
      <c r="G45" s="24"/>
      <c r="H45" s="24"/>
      <c r="I45" s="25"/>
      <c r="N45" s="22"/>
    </row>
    <row r="46" spans="1:14" x14ac:dyDescent="0.2">
      <c r="F46" s="23"/>
      <c r="G46" s="24"/>
      <c r="H46" s="24"/>
      <c r="I46" s="25"/>
    </row>
    <row r="47" spans="1:14" x14ac:dyDescent="0.2">
      <c r="F47" s="23"/>
      <c r="G47" s="24"/>
      <c r="H47" s="24"/>
      <c r="I47" s="25"/>
    </row>
    <row r="48" spans="1:14" x14ac:dyDescent="0.2">
      <c r="F48" s="23"/>
      <c r="G48" s="24"/>
      <c r="H48" s="24"/>
      <c r="I48" s="25"/>
    </row>
    <row r="49" spans="6:9" x14ac:dyDescent="0.2">
      <c r="F49" s="23"/>
      <c r="G49" s="24"/>
      <c r="H49" s="24"/>
      <c r="I49" s="25"/>
    </row>
    <row r="50" spans="6:9" x14ac:dyDescent="0.2">
      <c r="F50" s="23"/>
      <c r="G50" s="24"/>
      <c r="H50" s="24"/>
      <c r="I50" s="25"/>
    </row>
    <row r="51" spans="6:9" x14ac:dyDescent="0.2">
      <c r="F51" s="23"/>
      <c r="G51" s="24"/>
      <c r="H51" s="24"/>
      <c r="I51" s="25"/>
    </row>
    <row r="52" spans="6:9" x14ac:dyDescent="0.2">
      <c r="F52" s="23"/>
      <c r="G52" s="24"/>
      <c r="H52" s="24"/>
      <c r="I52" s="25"/>
    </row>
    <row r="53" spans="6:9" x14ac:dyDescent="0.2">
      <c r="F53" s="23"/>
      <c r="G53" s="24"/>
      <c r="H53" s="24"/>
      <c r="I53" s="25"/>
    </row>
    <row r="54" spans="6:9" x14ac:dyDescent="0.2">
      <c r="F54" s="23"/>
      <c r="G54" s="24"/>
      <c r="H54" s="24"/>
      <c r="I54" s="25"/>
    </row>
    <row r="55" spans="6:9" x14ac:dyDescent="0.2">
      <c r="F55" s="23"/>
      <c r="G55" s="24"/>
      <c r="H55" s="24"/>
      <c r="I55" s="25"/>
    </row>
    <row r="56" spans="6:9" x14ac:dyDescent="0.2">
      <c r="F56" s="23"/>
      <c r="G56" s="24"/>
      <c r="H56" s="24"/>
      <c r="I56" s="25"/>
    </row>
    <row r="57" spans="6:9" x14ac:dyDescent="0.2">
      <c r="F57" s="23"/>
      <c r="G57" s="24"/>
      <c r="H57" s="24"/>
      <c r="I57" s="25"/>
    </row>
    <row r="58" spans="6:9" x14ac:dyDescent="0.2">
      <c r="F58" s="23"/>
      <c r="G58" s="24"/>
      <c r="H58" s="24"/>
      <c r="I58" s="25"/>
    </row>
    <row r="59" spans="6:9" x14ac:dyDescent="0.2">
      <c r="F59" s="23"/>
      <c r="G59" s="24"/>
      <c r="H59" s="24"/>
      <c r="I59" s="25"/>
    </row>
    <row r="60" spans="6:9" x14ac:dyDescent="0.2">
      <c r="F60" s="23"/>
      <c r="G60" s="24"/>
      <c r="H60" s="24"/>
      <c r="I60" s="25"/>
    </row>
    <row r="61" spans="6:9" x14ac:dyDescent="0.2">
      <c r="F61" s="23"/>
      <c r="G61" s="24"/>
      <c r="H61" s="24"/>
      <c r="I61" s="25"/>
    </row>
    <row r="62" spans="6:9" x14ac:dyDescent="0.2">
      <c r="F62" s="23"/>
      <c r="G62" s="24"/>
      <c r="H62" s="24"/>
      <c r="I62" s="25"/>
    </row>
    <row r="63" spans="6:9" x14ac:dyDescent="0.2">
      <c r="F63" s="23"/>
      <c r="G63" s="24"/>
      <c r="H63" s="24"/>
      <c r="I63" s="25"/>
    </row>
    <row r="64" spans="6:9" x14ac:dyDescent="0.2">
      <c r="F64" s="23"/>
      <c r="G64" s="24"/>
      <c r="H64" s="24"/>
      <c r="I64" s="25"/>
    </row>
    <row r="65" spans="6:9" x14ac:dyDescent="0.2">
      <c r="F65" s="23"/>
      <c r="G65" s="24"/>
      <c r="H65" s="24"/>
      <c r="I65" s="25"/>
    </row>
    <row r="66" spans="6:9" x14ac:dyDescent="0.2">
      <c r="F66" s="23"/>
      <c r="G66" s="24"/>
      <c r="H66" s="24"/>
      <c r="I66" s="25"/>
    </row>
    <row r="67" spans="6:9" x14ac:dyDescent="0.2">
      <c r="F67" s="23"/>
      <c r="G67" s="24"/>
      <c r="H67" s="24"/>
      <c r="I67" s="25"/>
    </row>
    <row r="68" spans="6:9" x14ac:dyDescent="0.2">
      <c r="F68" s="23"/>
      <c r="G68" s="24"/>
      <c r="H68" s="24"/>
      <c r="I68" s="25"/>
    </row>
    <row r="69" spans="6:9" x14ac:dyDescent="0.2">
      <c r="F69" s="23"/>
      <c r="G69" s="24"/>
      <c r="H69" s="24"/>
      <c r="I69" s="25"/>
    </row>
    <row r="70" spans="6:9" x14ac:dyDescent="0.2">
      <c r="F70" s="23"/>
      <c r="G70" s="24"/>
      <c r="H70" s="24"/>
      <c r="I70" s="25"/>
    </row>
    <row r="71" spans="6:9" x14ac:dyDescent="0.2">
      <c r="F71" s="23"/>
      <c r="G71" s="24"/>
      <c r="H71" s="24"/>
      <c r="I71" s="25"/>
    </row>
    <row r="72" spans="6:9" x14ac:dyDescent="0.2">
      <c r="F72" s="23"/>
      <c r="G72" s="24"/>
      <c r="H72" s="24"/>
      <c r="I72" s="25"/>
    </row>
    <row r="73" spans="6:9" x14ac:dyDescent="0.2">
      <c r="F73" s="23"/>
      <c r="G73" s="24"/>
      <c r="H73" s="24"/>
      <c r="I73" s="25"/>
    </row>
    <row r="74" spans="6:9" x14ac:dyDescent="0.2">
      <c r="F74" s="23"/>
      <c r="G74" s="24"/>
      <c r="H74" s="24"/>
      <c r="I74" s="25"/>
    </row>
    <row r="75" spans="6:9" x14ac:dyDescent="0.2">
      <c r="F75" s="23"/>
      <c r="G75" s="24"/>
      <c r="H75" s="24"/>
      <c r="I75" s="25"/>
    </row>
    <row r="76" spans="6:9" x14ac:dyDescent="0.2">
      <c r="F76" s="23"/>
      <c r="G76" s="24"/>
      <c r="H76" s="24"/>
      <c r="I76" s="25"/>
    </row>
    <row r="77" spans="6:9" x14ac:dyDescent="0.2">
      <c r="F77" s="23"/>
      <c r="G77" s="24"/>
      <c r="H77" s="24"/>
      <c r="I77" s="25"/>
    </row>
    <row r="78" spans="6:9" x14ac:dyDescent="0.2">
      <c r="F78" s="23"/>
      <c r="G78" s="24"/>
      <c r="H78" s="24"/>
      <c r="I78" s="25"/>
    </row>
    <row r="79" spans="6:9" x14ac:dyDescent="0.2">
      <c r="F79" s="23"/>
      <c r="G79" s="24"/>
      <c r="H79" s="24"/>
      <c r="I79" s="25"/>
    </row>
    <row r="80" spans="6:9" x14ac:dyDescent="0.2">
      <c r="F80" s="23"/>
      <c r="G80" s="24"/>
      <c r="H80" s="24"/>
      <c r="I80" s="25"/>
    </row>
    <row r="81" spans="6:9" x14ac:dyDescent="0.2">
      <c r="F81" s="23"/>
      <c r="G81" s="24"/>
      <c r="H81" s="24"/>
      <c r="I81" s="25"/>
    </row>
    <row r="82" spans="6:9" x14ac:dyDescent="0.2">
      <c r="F82" s="23"/>
      <c r="G82" s="24"/>
      <c r="H82" s="24"/>
      <c r="I82" s="25"/>
    </row>
    <row r="83" spans="6:9" x14ac:dyDescent="0.2">
      <c r="F83" s="23"/>
      <c r="G83" s="24"/>
      <c r="H83" s="24"/>
      <c r="I83" s="25"/>
    </row>
    <row r="84" spans="6:9" x14ac:dyDescent="0.2">
      <c r="F84" s="23"/>
      <c r="G84" s="24"/>
      <c r="H84" s="24"/>
      <c r="I84" s="25"/>
    </row>
    <row r="85" spans="6:9" x14ac:dyDescent="0.2">
      <c r="F85" s="23"/>
      <c r="G85" s="24"/>
      <c r="H85" s="24"/>
      <c r="I85" s="25"/>
    </row>
    <row r="86" spans="6:9" x14ac:dyDescent="0.2">
      <c r="F86" s="23"/>
      <c r="G86" s="24"/>
      <c r="H86" s="24"/>
      <c r="I86" s="25"/>
    </row>
    <row r="87" spans="6:9" x14ac:dyDescent="0.2">
      <c r="F87" s="23"/>
      <c r="G87" s="24"/>
      <c r="H87" s="24"/>
      <c r="I87" s="25"/>
    </row>
    <row r="88" spans="6:9" x14ac:dyDescent="0.2">
      <c r="F88" s="23"/>
      <c r="G88" s="24"/>
      <c r="H88" s="24"/>
      <c r="I88" s="25"/>
    </row>
    <row r="89" spans="6:9" x14ac:dyDescent="0.2">
      <c r="F89" s="23"/>
      <c r="G89" s="24"/>
      <c r="H89" s="24"/>
      <c r="I89" s="25"/>
    </row>
    <row r="90" spans="6:9" x14ac:dyDescent="0.2">
      <c r="F90" s="23"/>
      <c r="G90" s="24"/>
      <c r="H90" s="24"/>
      <c r="I90" s="25"/>
    </row>
    <row r="91" spans="6:9" x14ac:dyDescent="0.2">
      <c r="F91" s="23"/>
      <c r="G91" s="24"/>
      <c r="H91" s="24"/>
      <c r="I91" s="25"/>
    </row>
    <row r="92" spans="6:9" x14ac:dyDescent="0.2">
      <c r="F92" s="23"/>
      <c r="G92" s="24"/>
      <c r="H92" s="24"/>
      <c r="I92" s="25"/>
    </row>
    <row r="93" spans="6:9" x14ac:dyDescent="0.2">
      <c r="F93" s="23"/>
      <c r="G93" s="24"/>
      <c r="H93" s="24"/>
      <c r="I93" s="25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scale="7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AL1121"/>
  <sheetViews>
    <sheetView tabSelected="1" zoomScaleNormal="100" workbookViewId="0">
      <pane ySplit="5" topLeftCell="A6" activePane="bottomLeft" state="frozen"/>
      <selection pane="bottomLeft" activeCell="K18" sqref="K18"/>
    </sheetView>
  </sheetViews>
  <sheetFormatPr defaultColWidth="9.140625" defaultRowHeight="12.75" x14ac:dyDescent="0.2"/>
  <cols>
    <col min="1" max="1" width="3.85546875" style="26" customWidth="1"/>
    <col min="2" max="2" width="12.28515625" style="26" customWidth="1"/>
    <col min="3" max="3" width="40.42578125" style="120" customWidth="1"/>
    <col min="4" max="4" width="5.5703125" style="26" customWidth="1"/>
    <col min="5" max="5" width="9.5703125" style="53" customWidth="1"/>
    <col min="6" max="6" width="11" style="26" customWidth="1"/>
    <col min="7" max="7" width="13.85546875" style="26" customWidth="1"/>
    <col min="8" max="8" width="9.140625" style="26" customWidth="1"/>
    <col min="9" max="16384" width="9.140625" style="26"/>
  </cols>
  <sheetData>
    <row r="1" spans="1:7" ht="15.75" x14ac:dyDescent="0.25">
      <c r="A1" s="133" t="s">
        <v>10</v>
      </c>
      <c r="B1" s="133"/>
      <c r="C1" s="133"/>
      <c r="D1" s="133"/>
      <c r="E1" s="133"/>
      <c r="F1" s="133"/>
      <c r="G1" s="133"/>
    </row>
    <row r="2" spans="1:7" ht="13.5" thickBot="1" x14ac:dyDescent="0.25">
      <c r="A2" s="27"/>
      <c r="B2" s="28"/>
      <c r="C2" s="113"/>
      <c r="D2" s="29"/>
      <c r="E2" s="30"/>
      <c r="F2" s="29"/>
      <c r="G2" s="29"/>
    </row>
    <row r="3" spans="1:7" ht="13.5" thickTop="1" x14ac:dyDescent="0.2">
      <c r="A3" s="188" t="s">
        <v>1</v>
      </c>
      <c r="B3" s="189"/>
      <c r="C3" s="114" t="s">
        <v>22</v>
      </c>
      <c r="D3" s="31"/>
      <c r="E3" s="32" t="s">
        <v>11</v>
      </c>
      <c r="F3" s="33" t="s">
        <v>431</v>
      </c>
      <c r="G3" s="34"/>
    </row>
    <row r="4" spans="1:7" ht="13.5" thickBot="1" x14ac:dyDescent="0.25">
      <c r="A4" s="197" t="s">
        <v>2</v>
      </c>
      <c r="B4" s="191"/>
      <c r="C4" s="115" t="s">
        <v>430</v>
      </c>
      <c r="D4" s="35"/>
      <c r="E4" s="192" t="s">
        <v>23</v>
      </c>
      <c r="F4" s="193"/>
      <c r="G4" s="194"/>
    </row>
    <row r="5" spans="1:7" ht="13.5" thickTop="1" x14ac:dyDescent="0.2">
      <c r="A5" s="36"/>
      <c r="B5" s="27"/>
      <c r="C5" s="198" t="s">
        <v>983</v>
      </c>
      <c r="D5" s="199"/>
      <c r="E5" s="37"/>
      <c r="F5" s="27"/>
      <c r="G5" s="27"/>
    </row>
    <row r="6" spans="1:7" x14ac:dyDescent="0.2">
      <c r="A6" s="64" t="s">
        <v>12</v>
      </c>
      <c r="B6" s="39" t="s">
        <v>13</v>
      </c>
      <c r="C6" s="116" t="s">
        <v>14</v>
      </c>
      <c r="D6" s="38" t="s">
        <v>15</v>
      </c>
      <c r="E6" s="38" t="s">
        <v>16</v>
      </c>
      <c r="F6" s="38" t="s">
        <v>17</v>
      </c>
      <c r="G6" s="39" t="s">
        <v>18</v>
      </c>
    </row>
    <row r="7" spans="1:7" x14ac:dyDescent="0.2">
      <c r="A7" s="65" t="s">
        <v>19</v>
      </c>
      <c r="B7" s="40" t="s">
        <v>87</v>
      </c>
      <c r="C7" s="117" t="s">
        <v>86</v>
      </c>
      <c r="D7" s="61"/>
      <c r="E7" s="62"/>
      <c r="F7" s="62"/>
      <c r="G7" s="63"/>
    </row>
    <row r="8" spans="1:7" x14ac:dyDescent="0.2">
      <c r="A8" s="73">
        <v>1</v>
      </c>
      <c r="B8" s="67" t="s">
        <v>433</v>
      </c>
      <c r="C8" s="118" t="s">
        <v>25</v>
      </c>
      <c r="D8" s="58" t="s">
        <v>24</v>
      </c>
      <c r="E8" s="59">
        <v>1</v>
      </c>
      <c r="F8" s="59"/>
      <c r="G8" s="60">
        <f>E8*F8</f>
        <v>0</v>
      </c>
    </row>
    <row r="9" spans="1:7" x14ac:dyDescent="0.2">
      <c r="A9" s="66"/>
      <c r="B9" s="67"/>
      <c r="C9" s="195" t="s">
        <v>434</v>
      </c>
      <c r="D9" s="196"/>
      <c r="E9" s="43">
        <v>0</v>
      </c>
      <c r="F9" s="44"/>
      <c r="G9" s="60"/>
    </row>
    <row r="10" spans="1:7" x14ac:dyDescent="0.2">
      <c r="A10" s="66"/>
      <c r="B10" s="67"/>
      <c r="C10" s="198" t="s">
        <v>435</v>
      </c>
      <c r="D10" s="199"/>
      <c r="E10" s="43">
        <v>1</v>
      </c>
      <c r="F10" s="44"/>
      <c r="G10" s="60"/>
    </row>
    <row r="11" spans="1:7" x14ac:dyDescent="0.2">
      <c r="A11" s="73">
        <v>2</v>
      </c>
      <c r="B11" s="67" t="s">
        <v>436</v>
      </c>
      <c r="C11" s="118" t="s">
        <v>26</v>
      </c>
      <c r="D11" s="58" t="s">
        <v>24</v>
      </c>
      <c r="E11" s="59">
        <v>1</v>
      </c>
      <c r="F11" s="59"/>
      <c r="G11" s="60">
        <f t="shared" ref="G9:G72" si="0">E11*F11</f>
        <v>0</v>
      </c>
    </row>
    <row r="12" spans="1:7" x14ac:dyDescent="0.2">
      <c r="A12" s="66"/>
      <c r="B12" s="67"/>
      <c r="C12" s="195" t="s">
        <v>437</v>
      </c>
      <c r="D12" s="196"/>
      <c r="E12" s="43">
        <v>0</v>
      </c>
      <c r="F12" s="44"/>
      <c r="G12" s="60"/>
    </row>
    <row r="13" spans="1:7" x14ac:dyDescent="0.2">
      <c r="A13" s="68"/>
      <c r="B13" s="67"/>
      <c r="C13" s="200" t="s">
        <v>435</v>
      </c>
      <c r="D13" s="201"/>
      <c r="E13" s="70">
        <v>1</v>
      </c>
      <c r="F13" s="71"/>
      <c r="G13" s="60"/>
    </row>
    <row r="14" spans="1:7" x14ac:dyDescent="0.2">
      <c r="A14" s="73">
        <v>3</v>
      </c>
      <c r="B14" s="67" t="s">
        <v>438</v>
      </c>
      <c r="C14" s="118" t="s">
        <v>27</v>
      </c>
      <c r="D14" s="58" t="s">
        <v>24</v>
      </c>
      <c r="E14" s="59">
        <v>1</v>
      </c>
      <c r="F14" s="59"/>
      <c r="G14" s="60">
        <f t="shared" si="0"/>
        <v>0</v>
      </c>
    </row>
    <row r="15" spans="1:7" x14ac:dyDescent="0.2">
      <c r="A15" s="66"/>
      <c r="B15" s="67"/>
      <c r="C15" s="195" t="s">
        <v>439</v>
      </c>
      <c r="D15" s="196"/>
      <c r="E15" s="43">
        <v>0</v>
      </c>
      <c r="F15" s="44"/>
      <c r="G15" s="60"/>
    </row>
    <row r="16" spans="1:7" x14ac:dyDescent="0.2">
      <c r="A16" s="68"/>
      <c r="B16" s="67"/>
      <c r="C16" s="200" t="s">
        <v>435</v>
      </c>
      <c r="D16" s="201"/>
      <c r="E16" s="70">
        <v>1</v>
      </c>
      <c r="F16" s="71"/>
      <c r="G16" s="60"/>
    </row>
    <row r="17" spans="1:7" x14ac:dyDescent="0.2">
      <c r="A17" s="73">
        <v>4</v>
      </c>
      <c r="B17" s="67" t="s">
        <v>440</v>
      </c>
      <c r="C17" s="118" t="s">
        <v>28</v>
      </c>
      <c r="D17" s="58" t="s">
        <v>24</v>
      </c>
      <c r="E17" s="59">
        <v>1</v>
      </c>
      <c r="F17" s="59"/>
      <c r="G17" s="60">
        <f t="shared" si="0"/>
        <v>0</v>
      </c>
    </row>
    <row r="18" spans="1:7" x14ac:dyDescent="0.2">
      <c r="A18" s="66"/>
      <c r="B18" s="67"/>
      <c r="C18" s="195" t="s">
        <v>441</v>
      </c>
      <c r="D18" s="196"/>
      <c r="E18" s="43">
        <v>0</v>
      </c>
      <c r="F18" s="44"/>
      <c r="G18" s="60"/>
    </row>
    <row r="19" spans="1:7" x14ac:dyDescent="0.2">
      <c r="A19" s="68"/>
      <c r="B19" s="67"/>
      <c r="C19" s="200" t="s">
        <v>435</v>
      </c>
      <c r="D19" s="201"/>
      <c r="E19" s="70">
        <v>1</v>
      </c>
      <c r="F19" s="71"/>
      <c r="G19" s="60"/>
    </row>
    <row r="20" spans="1:7" x14ac:dyDescent="0.2">
      <c r="A20" s="73">
        <v>5</v>
      </c>
      <c r="B20" s="67" t="s">
        <v>442</v>
      </c>
      <c r="C20" s="118" t="s">
        <v>29</v>
      </c>
      <c r="D20" s="58" t="s">
        <v>24</v>
      </c>
      <c r="E20" s="59">
        <v>1</v>
      </c>
      <c r="F20" s="59"/>
      <c r="G20" s="60">
        <f t="shared" si="0"/>
        <v>0</v>
      </c>
    </row>
    <row r="21" spans="1:7" x14ac:dyDescent="0.2">
      <c r="A21" s="66"/>
      <c r="B21" s="67"/>
      <c r="C21" s="195" t="s">
        <v>443</v>
      </c>
      <c r="D21" s="196"/>
      <c r="E21" s="43">
        <v>0</v>
      </c>
      <c r="F21" s="44"/>
      <c r="G21" s="60"/>
    </row>
    <row r="22" spans="1:7" x14ac:dyDescent="0.2">
      <c r="A22" s="68"/>
      <c r="B22" s="67"/>
      <c r="C22" s="200" t="s">
        <v>435</v>
      </c>
      <c r="D22" s="201"/>
      <c r="E22" s="70">
        <v>1</v>
      </c>
      <c r="F22" s="71"/>
      <c r="G22" s="60"/>
    </row>
    <row r="23" spans="1:7" x14ac:dyDescent="0.2">
      <c r="A23" s="73">
        <v>6</v>
      </c>
      <c r="B23" s="67" t="s">
        <v>444</v>
      </c>
      <c r="C23" s="118" t="s">
        <v>30</v>
      </c>
      <c r="D23" s="58" t="s">
        <v>24</v>
      </c>
      <c r="E23" s="59">
        <v>1</v>
      </c>
      <c r="F23" s="59"/>
      <c r="G23" s="60">
        <f t="shared" si="0"/>
        <v>0</v>
      </c>
    </row>
    <row r="24" spans="1:7" x14ac:dyDescent="0.2">
      <c r="A24" s="66"/>
      <c r="B24" s="67"/>
      <c r="C24" s="195" t="s">
        <v>445</v>
      </c>
      <c r="D24" s="196"/>
      <c r="E24" s="43">
        <v>0</v>
      </c>
      <c r="F24" s="44"/>
      <c r="G24" s="60"/>
    </row>
    <row r="25" spans="1:7" x14ac:dyDescent="0.2">
      <c r="A25" s="68"/>
      <c r="B25" s="67"/>
      <c r="C25" s="200" t="s">
        <v>435</v>
      </c>
      <c r="D25" s="201"/>
      <c r="E25" s="70">
        <v>1</v>
      </c>
      <c r="F25" s="71"/>
      <c r="G25" s="60"/>
    </row>
    <row r="26" spans="1:7" x14ac:dyDescent="0.2">
      <c r="A26" s="73">
        <v>7</v>
      </c>
      <c r="B26" s="67" t="s">
        <v>446</v>
      </c>
      <c r="C26" s="112" t="s">
        <v>31</v>
      </c>
      <c r="D26" s="58" t="s">
        <v>24</v>
      </c>
      <c r="E26" s="59">
        <v>1</v>
      </c>
      <c r="F26" s="59"/>
      <c r="G26" s="60">
        <f t="shared" si="0"/>
        <v>0</v>
      </c>
    </row>
    <row r="27" spans="1:7" x14ac:dyDescent="0.2">
      <c r="A27" s="66"/>
      <c r="B27" s="67"/>
      <c r="C27" s="195" t="s">
        <v>447</v>
      </c>
      <c r="D27" s="196"/>
      <c r="E27" s="43">
        <v>0</v>
      </c>
      <c r="F27" s="44"/>
      <c r="G27" s="60"/>
    </row>
    <row r="28" spans="1:7" x14ac:dyDescent="0.2">
      <c r="A28" s="68"/>
      <c r="B28" s="67"/>
      <c r="C28" s="200" t="s">
        <v>448</v>
      </c>
      <c r="D28" s="201"/>
      <c r="E28" s="70">
        <v>1</v>
      </c>
      <c r="F28" s="71"/>
      <c r="G28" s="60"/>
    </row>
    <row r="29" spans="1:7" x14ac:dyDescent="0.2">
      <c r="A29" s="73">
        <v>8</v>
      </c>
      <c r="B29" s="67" t="s">
        <v>449</v>
      </c>
      <c r="C29" s="112" t="s">
        <v>32</v>
      </c>
      <c r="D29" s="58" t="s">
        <v>24</v>
      </c>
      <c r="E29" s="59">
        <v>1</v>
      </c>
      <c r="F29" s="59"/>
      <c r="G29" s="60">
        <f t="shared" si="0"/>
        <v>0</v>
      </c>
    </row>
    <row r="30" spans="1:7" x14ac:dyDescent="0.2">
      <c r="A30" s="66"/>
      <c r="B30" s="67"/>
      <c r="C30" s="195" t="s">
        <v>450</v>
      </c>
      <c r="D30" s="196"/>
      <c r="E30" s="43">
        <v>0</v>
      </c>
      <c r="F30" s="44"/>
      <c r="G30" s="60"/>
    </row>
    <row r="31" spans="1:7" x14ac:dyDescent="0.2">
      <c r="A31" s="68"/>
      <c r="B31" s="67"/>
      <c r="C31" s="200" t="s">
        <v>448</v>
      </c>
      <c r="D31" s="201"/>
      <c r="E31" s="70">
        <v>1</v>
      </c>
      <c r="F31" s="71"/>
      <c r="G31" s="60"/>
    </row>
    <row r="32" spans="1:7" x14ac:dyDescent="0.2">
      <c r="A32" s="73">
        <v>9</v>
      </c>
      <c r="B32" s="67" t="s">
        <v>451</v>
      </c>
      <c r="C32" s="112" t="s">
        <v>33</v>
      </c>
      <c r="D32" s="58" t="s">
        <v>24</v>
      </c>
      <c r="E32" s="59">
        <v>1</v>
      </c>
      <c r="F32" s="59"/>
      <c r="G32" s="60">
        <f t="shared" si="0"/>
        <v>0</v>
      </c>
    </row>
    <row r="33" spans="1:7" x14ac:dyDescent="0.2">
      <c r="A33" s="66"/>
      <c r="B33" s="67"/>
      <c r="C33" s="195" t="s">
        <v>452</v>
      </c>
      <c r="D33" s="196"/>
      <c r="E33" s="43">
        <v>0</v>
      </c>
      <c r="F33" s="44"/>
      <c r="G33" s="60"/>
    </row>
    <row r="34" spans="1:7" x14ac:dyDescent="0.2">
      <c r="A34" s="68"/>
      <c r="B34" s="67"/>
      <c r="C34" s="200" t="s">
        <v>453</v>
      </c>
      <c r="D34" s="201"/>
      <c r="E34" s="70">
        <v>1</v>
      </c>
      <c r="F34" s="71"/>
      <c r="G34" s="60"/>
    </row>
    <row r="35" spans="1:7" x14ac:dyDescent="0.2">
      <c r="A35" s="73">
        <v>10</v>
      </c>
      <c r="B35" s="67" t="s">
        <v>454</v>
      </c>
      <c r="C35" s="112" t="s">
        <v>34</v>
      </c>
      <c r="D35" s="58" t="s">
        <v>24</v>
      </c>
      <c r="E35" s="59">
        <v>1</v>
      </c>
      <c r="F35" s="59"/>
      <c r="G35" s="60">
        <f t="shared" si="0"/>
        <v>0</v>
      </c>
    </row>
    <row r="36" spans="1:7" x14ac:dyDescent="0.2">
      <c r="A36" s="66"/>
      <c r="B36" s="67"/>
      <c r="C36" s="195" t="s">
        <v>455</v>
      </c>
      <c r="D36" s="196"/>
      <c r="E36" s="43">
        <v>0</v>
      </c>
      <c r="F36" s="44"/>
      <c r="G36" s="60"/>
    </row>
    <row r="37" spans="1:7" x14ac:dyDescent="0.2">
      <c r="A37" s="68"/>
      <c r="B37" s="67"/>
      <c r="C37" s="200" t="s">
        <v>456</v>
      </c>
      <c r="D37" s="201"/>
      <c r="E37" s="70">
        <v>1</v>
      </c>
      <c r="F37" s="71"/>
      <c r="G37" s="60"/>
    </row>
    <row r="38" spans="1:7" x14ac:dyDescent="0.2">
      <c r="A38" s="73">
        <v>11</v>
      </c>
      <c r="B38" s="67" t="s">
        <v>457</v>
      </c>
      <c r="C38" s="112" t="s">
        <v>35</v>
      </c>
      <c r="D38" s="58" t="s">
        <v>24</v>
      </c>
      <c r="E38" s="59">
        <v>1</v>
      </c>
      <c r="F38" s="59"/>
      <c r="G38" s="60">
        <f t="shared" si="0"/>
        <v>0</v>
      </c>
    </row>
    <row r="39" spans="1:7" x14ac:dyDescent="0.2">
      <c r="A39" s="66"/>
      <c r="B39" s="67"/>
      <c r="C39" s="195" t="s">
        <v>458</v>
      </c>
      <c r="D39" s="196"/>
      <c r="E39" s="43">
        <v>0</v>
      </c>
      <c r="F39" s="44"/>
      <c r="G39" s="60"/>
    </row>
    <row r="40" spans="1:7" x14ac:dyDescent="0.2">
      <c r="A40" s="68"/>
      <c r="B40" s="67"/>
      <c r="C40" s="200" t="s">
        <v>456</v>
      </c>
      <c r="D40" s="201"/>
      <c r="E40" s="70">
        <v>1</v>
      </c>
      <c r="F40" s="71"/>
      <c r="G40" s="60"/>
    </row>
    <row r="41" spans="1:7" x14ac:dyDescent="0.2">
      <c r="A41" s="73">
        <v>12</v>
      </c>
      <c r="B41" s="67" t="s">
        <v>459</v>
      </c>
      <c r="C41" s="112" t="s">
        <v>36</v>
      </c>
      <c r="D41" s="58" t="s">
        <v>24</v>
      </c>
      <c r="E41" s="59">
        <v>1</v>
      </c>
      <c r="F41" s="59"/>
      <c r="G41" s="60">
        <f t="shared" si="0"/>
        <v>0</v>
      </c>
    </row>
    <row r="42" spans="1:7" x14ac:dyDescent="0.2">
      <c r="A42" s="66"/>
      <c r="B42" s="67"/>
      <c r="C42" s="195" t="s">
        <v>460</v>
      </c>
      <c r="D42" s="196"/>
      <c r="E42" s="43">
        <v>0</v>
      </c>
      <c r="F42" s="44"/>
      <c r="G42" s="60"/>
    </row>
    <row r="43" spans="1:7" x14ac:dyDescent="0.2">
      <c r="A43" s="68"/>
      <c r="B43" s="69"/>
      <c r="C43" s="200" t="s">
        <v>456</v>
      </c>
      <c r="D43" s="201"/>
      <c r="E43" s="70">
        <v>1</v>
      </c>
      <c r="F43" s="71"/>
      <c r="G43" s="60"/>
    </row>
    <row r="44" spans="1:7" x14ac:dyDescent="0.2">
      <c r="A44" s="73">
        <v>13</v>
      </c>
      <c r="B44" s="67" t="s">
        <v>461</v>
      </c>
      <c r="C44" s="112" t="s">
        <v>37</v>
      </c>
      <c r="D44" s="58" t="s">
        <v>24</v>
      </c>
      <c r="E44" s="59">
        <v>1</v>
      </c>
      <c r="F44" s="59"/>
      <c r="G44" s="60">
        <f t="shared" si="0"/>
        <v>0</v>
      </c>
    </row>
    <row r="45" spans="1:7" x14ac:dyDescent="0.2">
      <c r="A45" s="66"/>
      <c r="B45" s="42"/>
      <c r="C45" s="195" t="s">
        <v>462</v>
      </c>
      <c r="D45" s="196"/>
      <c r="E45" s="43">
        <v>0</v>
      </c>
      <c r="F45" s="44"/>
      <c r="G45" s="60"/>
    </row>
    <row r="46" spans="1:7" x14ac:dyDescent="0.2">
      <c r="A46" s="68"/>
      <c r="B46" s="69"/>
      <c r="C46" s="200" t="s">
        <v>456</v>
      </c>
      <c r="D46" s="201"/>
      <c r="E46" s="70">
        <v>1</v>
      </c>
      <c r="F46" s="84"/>
      <c r="G46" s="60"/>
    </row>
    <row r="47" spans="1:7" x14ac:dyDescent="0.2">
      <c r="A47" s="73">
        <v>14</v>
      </c>
      <c r="B47" s="67" t="s">
        <v>463</v>
      </c>
      <c r="C47" s="112" t="s">
        <v>38</v>
      </c>
      <c r="D47" s="58" t="s">
        <v>24</v>
      </c>
      <c r="E47" s="59">
        <v>1</v>
      </c>
      <c r="F47" s="59"/>
      <c r="G47" s="60">
        <f t="shared" si="0"/>
        <v>0</v>
      </c>
    </row>
    <row r="48" spans="1:7" x14ac:dyDescent="0.2">
      <c r="A48" s="66"/>
      <c r="B48" s="42"/>
      <c r="C48" s="195" t="s">
        <v>464</v>
      </c>
      <c r="D48" s="196"/>
      <c r="E48" s="43">
        <v>0</v>
      </c>
      <c r="F48" s="85"/>
      <c r="G48" s="60"/>
    </row>
    <row r="49" spans="1:7" x14ac:dyDescent="0.2">
      <c r="A49" s="68"/>
      <c r="B49" s="69"/>
      <c r="C49" s="200" t="s">
        <v>435</v>
      </c>
      <c r="D49" s="201"/>
      <c r="E49" s="70">
        <v>1</v>
      </c>
      <c r="F49" s="84"/>
      <c r="G49" s="60"/>
    </row>
    <row r="50" spans="1:7" x14ac:dyDescent="0.2">
      <c r="A50" s="73">
        <v>15</v>
      </c>
      <c r="B50" s="67" t="s">
        <v>465</v>
      </c>
      <c r="C50" s="112" t="s">
        <v>39</v>
      </c>
      <c r="D50" s="58" t="s">
        <v>24</v>
      </c>
      <c r="E50" s="59">
        <v>1</v>
      </c>
      <c r="F50" s="59"/>
      <c r="G50" s="60">
        <f t="shared" si="0"/>
        <v>0</v>
      </c>
    </row>
    <row r="51" spans="1:7" x14ac:dyDescent="0.2">
      <c r="A51" s="66"/>
      <c r="B51" s="42"/>
      <c r="C51" s="195" t="s">
        <v>466</v>
      </c>
      <c r="D51" s="196"/>
      <c r="E51" s="43">
        <v>0</v>
      </c>
      <c r="F51" s="85"/>
      <c r="G51" s="60"/>
    </row>
    <row r="52" spans="1:7" x14ac:dyDescent="0.2">
      <c r="A52" s="68"/>
      <c r="B52" s="69"/>
      <c r="C52" s="200" t="s">
        <v>435</v>
      </c>
      <c r="D52" s="201"/>
      <c r="E52" s="70">
        <v>1</v>
      </c>
      <c r="F52" s="84"/>
      <c r="G52" s="60"/>
    </row>
    <row r="53" spans="1:7" x14ac:dyDescent="0.2">
      <c r="A53" s="73">
        <v>16</v>
      </c>
      <c r="B53" s="67" t="s">
        <v>467</v>
      </c>
      <c r="C53" s="112" t="s">
        <v>40</v>
      </c>
      <c r="D53" s="58" t="s">
        <v>24</v>
      </c>
      <c r="E53" s="59">
        <v>1</v>
      </c>
      <c r="F53" s="59"/>
      <c r="G53" s="60">
        <f t="shared" si="0"/>
        <v>0</v>
      </c>
    </row>
    <row r="54" spans="1:7" x14ac:dyDescent="0.2">
      <c r="A54" s="66"/>
      <c r="B54" s="42"/>
      <c r="C54" s="195" t="s">
        <v>468</v>
      </c>
      <c r="D54" s="196"/>
      <c r="E54" s="43">
        <v>0</v>
      </c>
      <c r="F54" s="85"/>
      <c r="G54" s="60"/>
    </row>
    <row r="55" spans="1:7" x14ac:dyDescent="0.2">
      <c r="A55" s="68"/>
      <c r="B55" s="69"/>
      <c r="C55" s="200" t="s">
        <v>435</v>
      </c>
      <c r="D55" s="201"/>
      <c r="E55" s="70">
        <v>1</v>
      </c>
      <c r="F55" s="84"/>
      <c r="G55" s="60"/>
    </row>
    <row r="56" spans="1:7" x14ac:dyDescent="0.2">
      <c r="A56" s="73">
        <v>17</v>
      </c>
      <c r="B56" s="67" t="s">
        <v>469</v>
      </c>
      <c r="C56" s="112" t="s">
        <v>41</v>
      </c>
      <c r="D56" s="58" t="s">
        <v>24</v>
      </c>
      <c r="E56" s="59">
        <v>1</v>
      </c>
      <c r="F56" s="59"/>
      <c r="G56" s="60">
        <f t="shared" si="0"/>
        <v>0</v>
      </c>
    </row>
    <row r="57" spans="1:7" x14ac:dyDescent="0.2">
      <c r="A57" s="66"/>
      <c r="B57" s="42"/>
      <c r="C57" s="195" t="s">
        <v>470</v>
      </c>
      <c r="D57" s="196"/>
      <c r="E57" s="43">
        <v>0</v>
      </c>
      <c r="F57" s="85"/>
      <c r="G57" s="60"/>
    </row>
    <row r="58" spans="1:7" x14ac:dyDescent="0.2">
      <c r="A58" s="68"/>
      <c r="B58" s="69"/>
      <c r="C58" s="200" t="s">
        <v>435</v>
      </c>
      <c r="D58" s="201"/>
      <c r="E58" s="70">
        <v>1</v>
      </c>
      <c r="F58" s="84"/>
      <c r="G58" s="60"/>
    </row>
    <row r="59" spans="1:7" x14ac:dyDescent="0.2">
      <c r="A59" s="73">
        <v>18</v>
      </c>
      <c r="B59" s="67" t="s">
        <v>471</v>
      </c>
      <c r="C59" s="112" t="s">
        <v>42</v>
      </c>
      <c r="D59" s="58" t="s">
        <v>24</v>
      </c>
      <c r="E59" s="59">
        <v>1</v>
      </c>
      <c r="F59" s="59"/>
      <c r="G59" s="60">
        <f t="shared" si="0"/>
        <v>0</v>
      </c>
    </row>
    <row r="60" spans="1:7" x14ac:dyDescent="0.2">
      <c r="A60" s="66"/>
      <c r="B60" s="42"/>
      <c r="C60" s="195" t="s">
        <v>472</v>
      </c>
      <c r="D60" s="196"/>
      <c r="E60" s="43">
        <v>0</v>
      </c>
      <c r="F60" s="85"/>
      <c r="G60" s="60"/>
    </row>
    <row r="61" spans="1:7" x14ac:dyDescent="0.2">
      <c r="A61" s="68"/>
      <c r="B61" s="69"/>
      <c r="C61" s="200" t="s">
        <v>435</v>
      </c>
      <c r="D61" s="201"/>
      <c r="E61" s="70">
        <v>1</v>
      </c>
      <c r="F61" s="84"/>
      <c r="G61" s="60"/>
    </row>
    <row r="62" spans="1:7" x14ac:dyDescent="0.2">
      <c r="A62" s="73">
        <v>19</v>
      </c>
      <c r="B62" s="67" t="s">
        <v>473</v>
      </c>
      <c r="C62" s="112" t="s">
        <v>43</v>
      </c>
      <c r="D62" s="58" t="s">
        <v>24</v>
      </c>
      <c r="E62" s="59">
        <v>1</v>
      </c>
      <c r="F62" s="59"/>
      <c r="G62" s="60">
        <f t="shared" si="0"/>
        <v>0</v>
      </c>
    </row>
    <row r="63" spans="1:7" x14ac:dyDescent="0.2">
      <c r="A63" s="66"/>
      <c r="B63" s="42"/>
      <c r="C63" s="195" t="s">
        <v>474</v>
      </c>
      <c r="D63" s="196"/>
      <c r="E63" s="43">
        <v>0</v>
      </c>
      <c r="F63" s="85"/>
      <c r="G63" s="60"/>
    </row>
    <row r="64" spans="1:7" x14ac:dyDescent="0.2">
      <c r="A64" s="68"/>
      <c r="B64" s="69"/>
      <c r="C64" s="200" t="s">
        <v>435</v>
      </c>
      <c r="D64" s="201"/>
      <c r="E64" s="70">
        <v>1</v>
      </c>
      <c r="F64" s="84"/>
      <c r="G64" s="60"/>
    </row>
    <row r="65" spans="1:7" x14ac:dyDescent="0.2">
      <c r="A65" s="73">
        <v>20</v>
      </c>
      <c r="B65" s="67" t="s">
        <v>475</v>
      </c>
      <c r="C65" s="112" t="s">
        <v>44</v>
      </c>
      <c r="D65" s="58" t="s">
        <v>24</v>
      </c>
      <c r="E65" s="59">
        <v>1</v>
      </c>
      <c r="F65" s="59"/>
      <c r="G65" s="60">
        <f t="shared" si="0"/>
        <v>0</v>
      </c>
    </row>
    <row r="66" spans="1:7" x14ac:dyDescent="0.2">
      <c r="A66" s="66"/>
      <c r="B66" s="42"/>
      <c r="C66" s="195" t="s">
        <v>476</v>
      </c>
      <c r="D66" s="196"/>
      <c r="E66" s="43">
        <v>0</v>
      </c>
      <c r="F66" s="85"/>
      <c r="G66" s="60"/>
    </row>
    <row r="67" spans="1:7" x14ac:dyDescent="0.2">
      <c r="A67" s="68"/>
      <c r="B67" s="69"/>
      <c r="C67" s="200" t="s">
        <v>435</v>
      </c>
      <c r="D67" s="201"/>
      <c r="E67" s="70">
        <v>1</v>
      </c>
      <c r="F67" s="84"/>
      <c r="G67" s="60"/>
    </row>
    <row r="68" spans="1:7" x14ac:dyDescent="0.2">
      <c r="A68" s="73">
        <v>21</v>
      </c>
      <c r="B68" s="67" t="s">
        <v>477</v>
      </c>
      <c r="C68" s="112" t="s">
        <v>45</v>
      </c>
      <c r="D68" s="58" t="s">
        <v>24</v>
      </c>
      <c r="E68" s="59">
        <v>1</v>
      </c>
      <c r="F68" s="59"/>
      <c r="G68" s="60">
        <f t="shared" si="0"/>
        <v>0</v>
      </c>
    </row>
    <row r="69" spans="1:7" x14ac:dyDescent="0.2">
      <c r="A69" s="66"/>
      <c r="B69" s="42"/>
      <c r="C69" s="195" t="s">
        <v>478</v>
      </c>
      <c r="D69" s="196"/>
      <c r="E69" s="43">
        <v>0</v>
      </c>
      <c r="F69" s="85"/>
      <c r="G69" s="60"/>
    </row>
    <row r="70" spans="1:7" x14ac:dyDescent="0.2">
      <c r="A70" s="68"/>
      <c r="B70" s="69"/>
      <c r="C70" s="200" t="s">
        <v>448</v>
      </c>
      <c r="D70" s="201"/>
      <c r="E70" s="70">
        <v>1</v>
      </c>
      <c r="F70" s="84"/>
      <c r="G70" s="60"/>
    </row>
    <row r="71" spans="1:7" x14ac:dyDescent="0.2">
      <c r="A71" s="73">
        <v>22</v>
      </c>
      <c r="B71" s="67" t="s">
        <v>479</v>
      </c>
      <c r="C71" s="112" t="s">
        <v>46</v>
      </c>
      <c r="D71" s="58" t="s">
        <v>24</v>
      </c>
      <c r="E71" s="59">
        <v>1</v>
      </c>
      <c r="F71" s="59"/>
      <c r="G71" s="60">
        <f t="shared" si="0"/>
        <v>0</v>
      </c>
    </row>
    <row r="72" spans="1:7" x14ac:dyDescent="0.2">
      <c r="A72" s="66"/>
      <c r="B72" s="42"/>
      <c r="C72" s="195" t="s">
        <v>480</v>
      </c>
      <c r="D72" s="196"/>
      <c r="E72" s="43">
        <v>0</v>
      </c>
      <c r="F72" s="85"/>
      <c r="G72" s="60"/>
    </row>
    <row r="73" spans="1:7" x14ac:dyDescent="0.2">
      <c r="A73" s="68"/>
      <c r="B73" s="69"/>
      <c r="C73" s="200" t="s">
        <v>448</v>
      </c>
      <c r="D73" s="201"/>
      <c r="E73" s="70">
        <v>1</v>
      </c>
      <c r="F73" s="84"/>
      <c r="G73" s="60"/>
    </row>
    <row r="74" spans="1:7" x14ac:dyDescent="0.2">
      <c r="A74" s="73">
        <v>23</v>
      </c>
      <c r="B74" s="67" t="s">
        <v>481</v>
      </c>
      <c r="C74" s="112" t="s">
        <v>47</v>
      </c>
      <c r="D74" s="58" t="s">
        <v>24</v>
      </c>
      <c r="E74" s="59">
        <v>1</v>
      </c>
      <c r="F74" s="59"/>
      <c r="G74" s="60">
        <f t="shared" ref="G73:G136" si="1">E74*F74</f>
        <v>0</v>
      </c>
    </row>
    <row r="75" spans="1:7" x14ac:dyDescent="0.2">
      <c r="A75" s="66"/>
      <c r="B75" s="42"/>
      <c r="C75" s="195" t="s">
        <v>482</v>
      </c>
      <c r="D75" s="196"/>
      <c r="E75" s="43">
        <v>0</v>
      </c>
      <c r="F75" s="85"/>
      <c r="G75" s="60"/>
    </row>
    <row r="76" spans="1:7" x14ac:dyDescent="0.2">
      <c r="A76" s="68"/>
      <c r="B76" s="69"/>
      <c r="C76" s="200" t="s">
        <v>448</v>
      </c>
      <c r="D76" s="201"/>
      <c r="E76" s="70">
        <v>1</v>
      </c>
      <c r="F76" s="84"/>
      <c r="G76" s="60"/>
    </row>
    <row r="77" spans="1:7" x14ac:dyDescent="0.2">
      <c r="A77" s="73">
        <v>24</v>
      </c>
      <c r="B77" s="67" t="s">
        <v>483</v>
      </c>
      <c r="C77" s="112" t="s">
        <v>48</v>
      </c>
      <c r="D77" s="58" t="s">
        <v>24</v>
      </c>
      <c r="E77" s="59">
        <v>1</v>
      </c>
      <c r="F77" s="59"/>
      <c r="G77" s="60">
        <f t="shared" si="1"/>
        <v>0</v>
      </c>
    </row>
    <row r="78" spans="1:7" x14ac:dyDescent="0.2">
      <c r="A78" s="66"/>
      <c r="B78" s="42"/>
      <c r="C78" s="195" t="s">
        <v>484</v>
      </c>
      <c r="D78" s="196"/>
      <c r="E78" s="43">
        <v>0</v>
      </c>
      <c r="F78" s="85"/>
      <c r="G78" s="60"/>
    </row>
    <row r="79" spans="1:7" x14ac:dyDescent="0.2">
      <c r="A79" s="68"/>
      <c r="B79" s="69"/>
      <c r="C79" s="200" t="s">
        <v>448</v>
      </c>
      <c r="D79" s="201"/>
      <c r="E79" s="70">
        <v>1</v>
      </c>
      <c r="F79" s="84"/>
      <c r="G79" s="60"/>
    </row>
    <row r="80" spans="1:7" x14ac:dyDescent="0.2">
      <c r="A80" s="73">
        <v>25</v>
      </c>
      <c r="B80" s="67" t="s">
        <v>485</v>
      </c>
      <c r="C80" s="112" t="s">
        <v>49</v>
      </c>
      <c r="D80" s="58" t="s">
        <v>24</v>
      </c>
      <c r="E80" s="59">
        <v>1</v>
      </c>
      <c r="F80" s="59"/>
      <c r="G80" s="60">
        <f t="shared" si="1"/>
        <v>0</v>
      </c>
    </row>
    <row r="81" spans="1:7" x14ac:dyDescent="0.2">
      <c r="A81" s="66"/>
      <c r="B81" s="42"/>
      <c r="C81" s="195" t="s">
        <v>486</v>
      </c>
      <c r="D81" s="196"/>
      <c r="E81" s="43">
        <v>0</v>
      </c>
      <c r="F81" s="85"/>
      <c r="G81" s="60"/>
    </row>
    <row r="82" spans="1:7" x14ac:dyDescent="0.2">
      <c r="A82" s="68"/>
      <c r="B82" s="69"/>
      <c r="C82" s="206" t="s">
        <v>448</v>
      </c>
      <c r="D82" s="201"/>
      <c r="E82" s="70">
        <v>1</v>
      </c>
      <c r="F82" s="84"/>
      <c r="G82" s="60"/>
    </row>
    <row r="83" spans="1:7" x14ac:dyDescent="0.2">
      <c r="A83" s="73">
        <v>26</v>
      </c>
      <c r="B83" s="67" t="s">
        <v>487</v>
      </c>
      <c r="C83" s="112" t="s">
        <v>50</v>
      </c>
      <c r="D83" s="58" t="s">
        <v>24</v>
      </c>
      <c r="E83" s="59">
        <v>1</v>
      </c>
      <c r="F83" s="59"/>
      <c r="G83" s="60">
        <f t="shared" si="1"/>
        <v>0</v>
      </c>
    </row>
    <row r="84" spans="1:7" x14ac:dyDescent="0.2">
      <c r="A84" s="66"/>
      <c r="B84" s="42"/>
      <c r="C84" s="195" t="s">
        <v>488</v>
      </c>
      <c r="D84" s="196"/>
      <c r="E84" s="43">
        <v>0</v>
      </c>
      <c r="F84" s="85"/>
      <c r="G84" s="60"/>
    </row>
    <row r="85" spans="1:7" x14ac:dyDescent="0.2">
      <c r="A85" s="68"/>
      <c r="B85" s="69"/>
      <c r="C85" s="200" t="s">
        <v>448</v>
      </c>
      <c r="D85" s="201"/>
      <c r="E85" s="70">
        <v>1</v>
      </c>
      <c r="F85" s="84"/>
      <c r="G85" s="60"/>
    </row>
    <row r="86" spans="1:7" x14ac:dyDescent="0.2">
      <c r="A86" s="73">
        <v>27</v>
      </c>
      <c r="B86" s="67" t="s">
        <v>489</v>
      </c>
      <c r="C86" s="112" t="s">
        <v>51</v>
      </c>
      <c r="D86" s="58" t="s">
        <v>24</v>
      </c>
      <c r="E86" s="59">
        <v>1</v>
      </c>
      <c r="F86" s="59"/>
      <c r="G86" s="60">
        <f t="shared" si="1"/>
        <v>0</v>
      </c>
    </row>
    <row r="87" spans="1:7" x14ac:dyDescent="0.2">
      <c r="A87" s="66"/>
      <c r="B87" s="42"/>
      <c r="C87" s="195" t="s">
        <v>490</v>
      </c>
      <c r="D87" s="196"/>
      <c r="E87" s="43">
        <v>0</v>
      </c>
      <c r="F87" s="85"/>
      <c r="G87" s="60"/>
    </row>
    <row r="88" spans="1:7" x14ac:dyDescent="0.2">
      <c r="A88" s="68"/>
      <c r="B88" s="69"/>
      <c r="C88" s="200" t="s">
        <v>448</v>
      </c>
      <c r="D88" s="201"/>
      <c r="E88" s="70">
        <v>1</v>
      </c>
      <c r="F88" s="84"/>
      <c r="G88" s="60"/>
    </row>
    <row r="89" spans="1:7" x14ac:dyDescent="0.2">
      <c r="A89" s="73">
        <v>28</v>
      </c>
      <c r="B89" s="67" t="s">
        <v>491</v>
      </c>
      <c r="C89" s="112" t="s">
        <v>52</v>
      </c>
      <c r="D89" s="58" t="s">
        <v>24</v>
      </c>
      <c r="E89" s="59">
        <v>1</v>
      </c>
      <c r="F89" s="59"/>
      <c r="G89" s="60">
        <f t="shared" si="1"/>
        <v>0</v>
      </c>
    </row>
    <row r="90" spans="1:7" x14ac:dyDescent="0.2">
      <c r="A90" s="66"/>
      <c r="B90" s="42"/>
      <c r="C90" s="195" t="s">
        <v>492</v>
      </c>
      <c r="D90" s="196"/>
      <c r="E90" s="43">
        <v>0</v>
      </c>
      <c r="F90" s="85"/>
      <c r="G90" s="60"/>
    </row>
    <row r="91" spans="1:7" x14ac:dyDescent="0.2">
      <c r="A91" s="68"/>
      <c r="B91" s="69"/>
      <c r="C91" s="200" t="s">
        <v>448</v>
      </c>
      <c r="D91" s="201"/>
      <c r="E91" s="70">
        <v>1</v>
      </c>
      <c r="F91" s="84"/>
      <c r="G91" s="60"/>
    </row>
    <row r="92" spans="1:7" x14ac:dyDescent="0.2">
      <c r="A92" s="73">
        <v>29</v>
      </c>
      <c r="B92" s="67" t="s">
        <v>493</v>
      </c>
      <c r="C92" s="112" t="s">
        <v>53</v>
      </c>
      <c r="D92" s="58" t="s">
        <v>24</v>
      </c>
      <c r="E92" s="59">
        <v>1</v>
      </c>
      <c r="F92" s="59"/>
      <c r="G92" s="60">
        <f t="shared" si="1"/>
        <v>0</v>
      </c>
    </row>
    <row r="93" spans="1:7" x14ac:dyDescent="0.2">
      <c r="A93" s="66"/>
      <c r="B93" s="42"/>
      <c r="C93" s="195" t="s">
        <v>494</v>
      </c>
      <c r="D93" s="196"/>
      <c r="E93" s="43">
        <v>0</v>
      </c>
      <c r="F93" s="85"/>
      <c r="G93" s="60"/>
    </row>
    <row r="94" spans="1:7" x14ac:dyDescent="0.2">
      <c r="A94" s="68"/>
      <c r="B94" s="69"/>
      <c r="C94" s="200" t="s">
        <v>495</v>
      </c>
      <c r="D94" s="201"/>
      <c r="E94" s="70">
        <v>1</v>
      </c>
      <c r="F94" s="84"/>
      <c r="G94" s="60"/>
    </row>
    <row r="95" spans="1:7" x14ac:dyDescent="0.2">
      <c r="A95" s="73">
        <v>30</v>
      </c>
      <c r="B95" s="67" t="s">
        <v>496</v>
      </c>
      <c r="C95" s="112" t="s">
        <v>54</v>
      </c>
      <c r="D95" s="58" t="s">
        <v>24</v>
      </c>
      <c r="E95" s="59">
        <v>1</v>
      </c>
      <c r="F95" s="59"/>
      <c r="G95" s="60">
        <f t="shared" si="1"/>
        <v>0</v>
      </c>
    </row>
    <row r="96" spans="1:7" x14ac:dyDescent="0.2">
      <c r="A96" s="66"/>
      <c r="B96" s="42"/>
      <c r="C96" s="195" t="s">
        <v>497</v>
      </c>
      <c r="D96" s="196"/>
      <c r="E96" s="43">
        <v>0</v>
      </c>
      <c r="F96" s="85"/>
      <c r="G96" s="60"/>
    </row>
    <row r="97" spans="1:7" x14ac:dyDescent="0.2">
      <c r="A97" s="68"/>
      <c r="B97" s="69"/>
      <c r="C97" s="200" t="s">
        <v>495</v>
      </c>
      <c r="D97" s="201"/>
      <c r="E97" s="70">
        <v>1</v>
      </c>
      <c r="F97" s="84"/>
      <c r="G97" s="60"/>
    </row>
    <row r="98" spans="1:7" x14ac:dyDescent="0.2">
      <c r="A98" s="73">
        <v>31</v>
      </c>
      <c r="B98" s="67" t="s">
        <v>498</v>
      </c>
      <c r="C98" s="112" t="s">
        <v>55</v>
      </c>
      <c r="D98" s="58" t="s">
        <v>24</v>
      </c>
      <c r="E98" s="59">
        <v>1</v>
      </c>
      <c r="F98" s="59"/>
      <c r="G98" s="60">
        <f t="shared" si="1"/>
        <v>0</v>
      </c>
    </row>
    <row r="99" spans="1:7" x14ac:dyDescent="0.2">
      <c r="A99" s="66"/>
      <c r="B99" s="42"/>
      <c r="C99" s="195" t="s">
        <v>499</v>
      </c>
      <c r="D99" s="196"/>
      <c r="E99" s="43">
        <v>0</v>
      </c>
      <c r="F99" s="85"/>
      <c r="G99" s="60"/>
    </row>
    <row r="100" spans="1:7" x14ac:dyDescent="0.2">
      <c r="A100" s="68"/>
      <c r="B100" s="69"/>
      <c r="C100" s="200" t="s">
        <v>500</v>
      </c>
      <c r="D100" s="201"/>
      <c r="E100" s="70">
        <v>1</v>
      </c>
      <c r="F100" s="84"/>
      <c r="G100" s="60"/>
    </row>
    <row r="101" spans="1:7" x14ac:dyDescent="0.2">
      <c r="A101" s="73">
        <v>32</v>
      </c>
      <c r="B101" s="67" t="s">
        <v>501</v>
      </c>
      <c r="C101" s="112" t="s">
        <v>56</v>
      </c>
      <c r="D101" s="58" t="s">
        <v>24</v>
      </c>
      <c r="E101" s="59">
        <v>1</v>
      </c>
      <c r="F101" s="59"/>
      <c r="G101" s="60">
        <f t="shared" si="1"/>
        <v>0</v>
      </c>
    </row>
    <row r="102" spans="1:7" x14ac:dyDescent="0.2">
      <c r="A102" s="66"/>
      <c r="B102" s="42"/>
      <c r="C102" s="195" t="s">
        <v>502</v>
      </c>
      <c r="D102" s="196"/>
      <c r="E102" s="43">
        <v>0</v>
      </c>
      <c r="F102" s="85"/>
      <c r="G102" s="60"/>
    </row>
    <row r="103" spans="1:7" x14ac:dyDescent="0.2">
      <c r="A103" s="68"/>
      <c r="B103" s="69"/>
      <c r="C103" s="200" t="s">
        <v>500</v>
      </c>
      <c r="D103" s="201"/>
      <c r="E103" s="70">
        <v>1</v>
      </c>
      <c r="F103" s="84"/>
      <c r="G103" s="60"/>
    </row>
    <row r="104" spans="1:7" x14ac:dyDescent="0.2">
      <c r="A104" s="73">
        <v>33</v>
      </c>
      <c r="B104" s="67" t="s">
        <v>503</v>
      </c>
      <c r="C104" s="112" t="s">
        <v>57</v>
      </c>
      <c r="D104" s="58" t="s">
        <v>24</v>
      </c>
      <c r="E104" s="59">
        <v>1</v>
      </c>
      <c r="F104" s="59"/>
      <c r="G104" s="60">
        <f t="shared" si="1"/>
        <v>0</v>
      </c>
    </row>
    <row r="105" spans="1:7" x14ac:dyDescent="0.2">
      <c r="A105" s="66"/>
      <c r="B105" s="42"/>
      <c r="C105" s="195" t="s">
        <v>504</v>
      </c>
      <c r="D105" s="196"/>
      <c r="E105" s="43">
        <v>0</v>
      </c>
      <c r="F105" s="85"/>
      <c r="G105" s="60"/>
    </row>
    <row r="106" spans="1:7" x14ac:dyDescent="0.2">
      <c r="A106" s="68"/>
      <c r="B106" s="69"/>
      <c r="C106" s="200" t="s">
        <v>500</v>
      </c>
      <c r="D106" s="201"/>
      <c r="E106" s="70">
        <v>1</v>
      </c>
      <c r="F106" s="84"/>
      <c r="G106" s="60"/>
    </row>
    <row r="107" spans="1:7" x14ac:dyDescent="0.2">
      <c r="A107" s="73">
        <v>34</v>
      </c>
      <c r="B107" s="67" t="s">
        <v>505</v>
      </c>
      <c r="C107" s="112" t="s">
        <v>58</v>
      </c>
      <c r="D107" s="58" t="s">
        <v>24</v>
      </c>
      <c r="E107" s="59">
        <v>1</v>
      </c>
      <c r="F107" s="59"/>
      <c r="G107" s="60">
        <f t="shared" si="1"/>
        <v>0</v>
      </c>
    </row>
    <row r="108" spans="1:7" x14ac:dyDescent="0.2">
      <c r="A108" s="66"/>
      <c r="B108" s="42"/>
      <c r="C108" s="195" t="s">
        <v>506</v>
      </c>
      <c r="D108" s="196"/>
      <c r="E108" s="43">
        <v>0</v>
      </c>
      <c r="F108" s="85"/>
      <c r="G108" s="60"/>
    </row>
    <row r="109" spans="1:7" x14ac:dyDescent="0.2">
      <c r="A109" s="68"/>
      <c r="B109" s="69"/>
      <c r="C109" s="200" t="s">
        <v>500</v>
      </c>
      <c r="D109" s="201"/>
      <c r="E109" s="70">
        <v>1</v>
      </c>
      <c r="F109" s="84"/>
      <c r="G109" s="60"/>
    </row>
    <row r="110" spans="1:7" x14ac:dyDescent="0.2">
      <c r="A110" s="73">
        <v>35</v>
      </c>
      <c r="B110" s="67" t="s">
        <v>507</v>
      </c>
      <c r="C110" s="112" t="s">
        <v>59</v>
      </c>
      <c r="D110" s="58" t="s">
        <v>24</v>
      </c>
      <c r="E110" s="59">
        <v>1</v>
      </c>
      <c r="F110" s="59"/>
      <c r="G110" s="60">
        <f t="shared" si="1"/>
        <v>0</v>
      </c>
    </row>
    <row r="111" spans="1:7" x14ac:dyDescent="0.2">
      <c r="A111" s="66"/>
      <c r="B111" s="42"/>
      <c r="C111" s="195" t="s">
        <v>508</v>
      </c>
      <c r="D111" s="196"/>
      <c r="E111" s="43">
        <v>0</v>
      </c>
      <c r="F111" s="85"/>
      <c r="G111" s="60"/>
    </row>
    <row r="112" spans="1:7" x14ac:dyDescent="0.2">
      <c r="A112" s="68"/>
      <c r="B112" s="69"/>
      <c r="C112" s="200" t="s">
        <v>500</v>
      </c>
      <c r="D112" s="201"/>
      <c r="E112" s="70">
        <v>1</v>
      </c>
      <c r="F112" s="84"/>
      <c r="G112" s="60"/>
    </row>
    <row r="113" spans="1:7" x14ac:dyDescent="0.2">
      <c r="A113" s="73">
        <v>36</v>
      </c>
      <c r="B113" s="67" t="s">
        <v>509</v>
      </c>
      <c r="C113" s="112" t="s">
        <v>60</v>
      </c>
      <c r="D113" s="58" t="s">
        <v>24</v>
      </c>
      <c r="E113" s="59">
        <v>1</v>
      </c>
      <c r="F113" s="59"/>
      <c r="G113" s="60">
        <f t="shared" si="1"/>
        <v>0</v>
      </c>
    </row>
    <row r="114" spans="1:7" x14ac:dyDescent="0.2">
      <c r="A114" s="66"/>
      <c r="B114" s="42"/>
      <c r="C114" s="195" t="s">
        <v>510</v>
      </c>
      <c r="D114" s="196"/>
      <c r="E114" s="43">
        <v>0</v>
      </c>
      <c r="F114" s="85"/>
      <c r="G114" s="60"/>
    </row>
    <row r="115" spans="1:7" x14ac:dyDescent="0.2">
      <c r="A115" s="68"/>
      <c r="B115" s="69"/>
      <c r="C115" s="200" t="s">
        <v>500</v>
      </c>
      <c r="D115" s="201"/>
      <c r="E115" s="70">
        <v>1</v>
      </c>
      <c r="F115" s="84"/>
      <c r="G115" s="60"/>
    </row>
    <row r="116" spans="1:7" x14ac:dyDescent="0.2">
      <c r="A116" s="73">
        <v>37</v>
      </c>
      <c r="B116" s="67" t="s">
        <v>511</v>
      </c>
      <c r="C116" s="112" t="s">
        <v>61</v>
      </c>
      <c r="D116" s="58" t="s">
        <v>24</v>
      </c>
      <c r="E116" s="59">
        <v>1</v>
      </c>
      <c r="F116" s="59"/>
      <c r="G116" s="60">
        <f t="shared" si="1"/>
        <v>0</v>
      </c>
    </row>
    <row r="117" spans="1:7" x14ac:dyDescent="0.2">
      <c r="A117" s="66"/>
      <c r="B117" s="42"/>
      <c r="C117" s="195" t="s">
        <v>512</v>
      </c>
      <c r="D117" s="196"/>
      <c r="E117" s="43">
        <v>0</v>
      </c>
      <c r="F117" s="85"/>
      <c r="G117" s="60"/>
    </row>
    <row r="118" spans="1:7" x14ac:dyDescent="0.2">
      <c r="A118" s="68"/>
      <c r="B118" s="69"/>
      <c r="C118" s="200" t="s">
        <v>500</v>
      </c>
      <c r="D118" s="201"/>
      <c r="E118" s="70">
        <v>1</v>
      </c>
      <c r="F118" s="84"/>
      <c r="G118" s="60"/>
    </row>
    <row r="119" spans="1:7" x14ac:dyDescent="0.2">
      <c r="A119" s="73">
        <v>38</v>
      </c>
      <c r="B119" s="67" t="s">
        <v>513</v>
      </c>
      <c r="C119" s="112" t="s">
        <v>62</v>
      </c>
      <c r="D119" s="58" t="s">
        <v>24</v>
      </c>
      <c r="E119" s="59">
        <v>1</v>
      </c>
      <c r="F119" s="59"/>
      <c r="G119" s="60">
        <f t="shared" si="1"/>
        <v>0</v>
      </c>
    </row>
    <row r="120" spans="1:7" x14ac:dyDescent="0.2">
      <c r="A120" s="66"/>
      <c r="B120" s="42"/>
      <c r="C120" s="195" t="s">
        <v>514</v>
      </c>
      <c r="D120" s="196"/>
      <c r="E120" s="43">
        <v>0</v>
      </c>
      <c r="F120" s="85"/>
      <c r="G120" s="60"/>
    </row>
    <row r="121" spans="1:7" x14ac:dyDescent="0.2">
      <c r="A121" s="68"/>
      <c r="B121" s="69"/>
      <c r="C121" s="200" t="s">
        <v>500</v>
      </c>
      <c r="D121" s="201"/>
      <c r="E121" s="70">
        <v>1</v>
      </c>
      <c r="F121" s="84"/>
      <c r="G121" s="60"/>
    </row>
    <row r="122" spans="1:7" x14ac:dyDescent="0.2">
      <c r="A122" s="73">
        <v>39</v>
      </c>
      <c r="B122" s="67" t="s">
        <v>515</v>
      </c>
      <c r="C122" s="112" t="s">
        <v>64</v>
      </c>
      <c r="D122" s="58" t="s">
        <v>24</v>
      </c>
      <c r="E122" s="59">
        <v>1</v>
      </c>
      <c r="F122" s="59"/>
      <c r="G122" s="60">
        <f t="shared" si="1"/>
        <v>0</v>
      </c>
    </row>
    <row r="123" spans="1:7" x14ac:dyDescent="0.2">
      <c r="A123" s="66"/>
      <c r="B123" s="42"/>
      <c r="C123" s="195" t="s">
        <v>516</v>
      </c>
      <c r="D123" s="196"/>
      <c r="E123" s="43">
        <v>0</v>
      </c>
      <c r="F123" s="85"/>
      <c r="G123" s="60"/>
    </row>
    <row r="124" spans="1:7" x14ac:dyDescent="0.2">
      <c r="A124" s="68"/>
      <c r="B124" s="69"/>
      <c r="C124" s="200" t="s">
        <v>517</v>
      </c>
      <c r="D124" s="201"/>
      <c r="E124" s="70">
        <v>1</v>
      </c>
      <c r="F124" s="84"/>
      <c r="G124" s="60"/>
    </row>
    <row r="125" spans="1:7" x14ac:dyDescent="0.2">
      <c r="A125" s="73">
        <v>40</v>
      </c>
      <c r="B125" s="67" t="s">
        <v>518</v>
      </c>
      <c r="C125" s="112" t="s">
        <v>65</v>
      </c>
      <c r="D125" s="58" t="s">
        <v>24</v>
      </c>
      <c r="E125" s="59">
        <v>1</v>
      </c>
      <c r="F125" s="59"/>
      <c r="G125" s="60">
        <f t="shared" si="1"/>
        <v>0</v>
      </c>
    </row>
    <row r="126" spans="1:7" x14ac:dyDescent="0.2">
      <c r="A126" s="66"/>
      <c r="B126" s="42"/>
      <c r="C126" s="195" t="s">
        <v>519</v>
      </c>
      <c r="D126" s="196"/>
      <c r="E126" s="43">
        <v>0</v>
      </c>
      <c r="F126" s="85"/>
      <c r="G126" s="60"/>
    </row>
    <row r="127" spans="1:7" x14ac:dyDescent="0.2">
      <c r="A127" s="68"/>
      <c r="B127" s="69"/>
      <c r="C127" s="200" t="s">
        <v>517</v>
      </c>
      <c r="D127" s="201"/>
      <c r="E127" s="70">
        <v>1</v>
      </c>
      <c r="F127" s="84"/>
      <c r="G127" s="60"/>
    </row>
    <row r="128" spans="1:7" x14ac:dyDescent="0.2">
      <c r="A128" s="73">
        <v>41</v>
      </c>
      <c r="B128" s="67" t="s">
        <v>520</v>
      </c>
      <c r="C128" s="112" t="s">
        <v>66</v>
      </c>
      <c r="D128" s="58" t="s">
        <v>24</v>
      </c>
      <c r="E128" s="59">
        <v>1</v>
      </c>
      <c r="F128" s="59"/>
      <c r="G128" s="60">
        <f t="shared" si="1"/>
        <v>0</v>
      </c>
    </row>
    <row r="129" spans="1:7" x14ac:dyDescent="0.2">
      <c r="A129" s="66"/>
      <c r="B129" s="42"/>
      <c r="C129" s="195" t="s">
        <v>521</v>
      </c>
      <c r="D129" s="196"/>
      <c r="E129" s="43">
        <v>0</v>
      </c>
      <c r="F129" s="85"/>
      <c r="G129" s="60"/>
    </row>
    <row r="130" spans="1:7" x14ac:dyDescent="0.2">
      <c r="A130" s="68"/>
      <c r="B130" s="69"/>
      <c r="C130" s="200" t="s">
        <v>517</v>
      </c>
      <c r="D130" s="201"/>
      <c r="E130" s="70">
        <v>1</v>
      </c>
      <c r="F130" s="84"/>
      <c r="G130" s="60"/>
    </row>
    <row r="131" spans="1:7" x14ac:dyDescent="0.2">
      <c r="A131" s="73">
        <v>42</v>
      </c>
      <c r="B131" s="67" t="s">
        <v>522</v>
      </c>
      <c r="C131" s="112" t="s">
        <v>67</v>
      </c>
      <c r="D131" s="58" t="s">
        <v>24</v>
      </c>
      <c r="E131" s="59">
        <v>1</v>
      </c>
      <c r="F131" s="59"/>
      <c r="G131" s="60">
        <f t="shared" si="1"/>
        <v>0</v>
      </c>
    </row>
    <row r="132" spans="1:7" x14ac:dyDescent="0.2">
      <c r="A132" s="66"/>
      <c r="B132" s="42"/>
      <c r="C132" s="195" t="s">
        <v>523</v>
      </c>
      <c r="D132" s="196"/>
      <c r="E132" s="43">
        <v>0</v>
      </c>
      <c r="F132" s="85"/>
      <c r="G132" s="60"/>
    </row>
    <row r="133" spans="1:7" x14ac:dyDescent="0.2">
      <c r="A133" s="68"/>
      <c r="B133" s="69"/>
      <c r="C133" s="200" t="s">
        <v>517</v>
      </c>
      <c r="D133" s="201"/>
      <c r="E133" s="70">
        <v>1</v>
      </c>
      <c r="F133" s="84"/>
      <c r="G133" s="60"/>
    </row>
    <row r="134" spans="1:7" x14ac:dyDescent="0.2">
      <c r="A134" s="73">
        <v>43</v>
      </c>
      <c r="B134" s="67" t="s">
        <v>524</v>
      </c>
      <c r="C134" s="112" t="s">
        <v>68</v>
      </c>
      <c r="D134" s="58" t="s">
        <v>24</v>
      </c>
      <c r="E134" s="59">
        <v>1</v>
      </c>
      <c r="F134" s="59"/>
      <c r="G134" s="60">
        <f t="shared" si="1"/>
        <v>0</v>
      </c>
    </row>
    <row r="135" spans="1:7" x14ac:dyDescent="0.2">
      <c r="A135" s="66"/>
      <c r="B135" s="42"/>
      <c r="C135" s="195" t="s">
        <v>525</v>
      </c>
      <c r="D135" s="196"/>
      <c r="E135" s="43">
        <v>0</v>
      </c>
      <c r="F135" s="85"/>
      <c r="G135" s="60"/>
    </row>
    <row r="136" spans="1:7" x14ac:dyDescent="0.2">
      <c r="A136" s="68"/>
      <c r="B136" s="69"/>
      <c r="C136" s="200" t="s">
        <v>517</v>
      </c>
      <c r="D136" s="201"/>
      <c r="E136" s="70">
        <v>1</v>
      </c>
      <c r="F136" s="84"/>
      <c r="G136" s="60"/>
    </row>
    <row r="137" spans="1:7" x14ac:dyDescent="0.2">
      <c r="A137" s="73">
        <v>44</v>
      </c>
      <c r="B137" s="67" t="s">
        <v>526</v>
      </c>
      <c r="C137" s="112" t="s">
        <v>69</v>
      </c>
      <c r="D137" s="58" t="s">
        <v>24</v>
      </c>
      <c r="E137" s="59">
        <v>1</v>
      </c>
      <c r="F137" s="59"/>
      <c r="G137" s="60">
        <f t="shared" ref="G137:G200" si="2">E137*F137</f>
        <v>0</v>
      </c>
    </row>
    <row r="138" spans="1:7" x14ac:dyDescent="0.2">
      <c r="A138" s="66"/>
      <c r="B138" s="42"/>
      <c r="C138" s="195" t="s">
        <v>527</v>
      </c>
      <c r="D138" s="196"/>
      <c r="E138" s="43">
        <v>0</v>
      </c>
      <c r="F138" s="85"/>
      <c r="G138" s="60"/>
    </row>
    <row r="139" spans="1:7" x14ac:dyDescent="0.2">
      <c r="A139" s="68"/>
      <c r="B139" s="69"/>
      <c r="C139" s="200" t="s">
        <v>517</v>
      </c>
      <c r="D139" s="201"/>
      <c r="E139" s="70">
        <v>1</v>
      </c>
      <c r="F139" s="84"/>
      <c r="G139" s="60"/>
    </row>
    <row r="140" spans="1:7" x14ac:dyDescent="0.2">
      <c r="A140" s="73">
        <v>45</v>
      </c>
      <c r="B140" s="67" t="s">
        <v>528</v>
      </c>
      <c r="C140" s="112" t="s">
        <v>70</v>
      </c>
      <c r="D140" s="58" t="s">
        <v>24</v>
      </c>
      <c r="E140" s="59">
        <v>1</v>
      </c>
      <c r="F140" s="59"/>
      <c r="G140" s="60">
        <f t="shared" si="2"/>
        <v>0</v>
      </c>
    </row>
    <row r="141" spans="1:7" x14ac:dyDescent="0.2">
      <c r="A141" s="66"/>
      <c r="B141" s="42"/>
      <c r="C141" s="195" t="s">
        <v>529</v>
      </c>
      <c r="D141" s="196"/>
      <c r="E141" s="43">
        <v>0</v>
      </c>
      <c r="F141" s="85"/>
      <c r="G141" s="60"/>
    </row>
    <row r="142" spans="1:7" x14ac:dyDescent="0.2">
      <c r="A142" s="68"/>
      <c r="B142" s="69"/>
      <c r="C142" s="200" t="s">
        <v>517</v>
      </c>
      <c r="D142" s="201"/>
      <c r="E142" s="70">
        <v>1</v>
      </c>
      <c r="F142" s="84"/>
      <c r="G142" s="60"/>
    </row>
    <row r="143" spans="1:7" x14ac:dyDescent="0.2">
      <c r="A143" s="73">
        <v>46</v>
      </c>
      <c r="B143" s="67" t="s">
        <v>530</v>
      </c>
      <c r="C143" s="112" t="s">
        <v>63</v>
      </c>
      <c r="D143" s="58" t="s">
        <v>24</v>
      </c>
      <c r="E143" s="59">
        <v>1</v>
      </c>
      <c r="F143" s="59"/>
      <c r="G143" s="60">
        <f t="shared" si="2"/>
        <v>0</v>
      </c>
    </row>
    <row r="144" spans="1:7" x14ac:dyDescent="0.2">
      <c r="A144" s="66"/>
      <c r="B144" s="42"/>
      <c r="C144" s="195" t="s">
        <v>531</v>
      </c>
      <c r="D144" s="196"/>
      <c r="E144" s="43">
        <v>0</v>
      </c>
      <c r="F144" s="85"/>
      <c r="G144" s="60"/>
    </row>
    <row r="145" spans="1:7" x14ac:dyDescent="0.2">
      <c r="A145" s="68"/>
      <c r="B145" s="69"/>
      <c r="C145" s="200" t="s">
        <v>532</v>
      </c>
      <c r="D145" s="201"/>
      <c r="E145" s="70">
        <v>1</v>
      </c>
      <c r="F145" s="84"/>
      <c r="G145" s="60"/>
    </row>
    <row r="146" spans="1:7" x14ac:dyDescent="0.2">
      <c r="A146" s="73">
        <v>47</v>
      </c>
      <c r="B146" s="67" t="s">
        <v>533</v>
      </c>
      <c r="C146" s="112" t="s">
        <v>71</v>
      </c>
      <c r="D146" s="58" t="s">
        <v>24</v>
      </c>
      <c r="E146" s="59">
        <v>1</v>
      </c>
      <c r="F146" s="59"/>
      <c r="G146" s="60">
        <f t="shared" si="2"/>
        <v>0</v>
      </c>
    </row>
    <row r="147" spans="1:7" x14ac:dyDescent="0.2">
      <c r="A147" s="66"/>
      <c r="B147" s="42"/>
      <c r="C147" s="195" t="s">
        <v>534</v>
      </c>
      <c r="D147" s="196"/>
      <c r="E147" s="43">
        <v>0</v>
      </c>
      <c r="F147" s="85"/>
      <c r="G147" s="60"/>
    </row>
    <row r="148" spans="1:7" x14ac:dyDescent="0.2">
      <c r="A148" s="68"/>
      <c r="B148" s="69"/>
      <c r="C148" s="200" t="s">
        <v>532</v>
      </c>
      <c r="D148" s="201"/>
      <c r="E148" s="70">
        <v>1</v>
      </c>
      <c r="F148" s="84"/>
      <c r="G148" s="60"/>
    </row>
    <row r="149" spans="1:7" x14ac:dyDescent="0.2">
      <c r="A149" s="73">
        <v>48</v>
      </c>
      <c r="B149" s="67" t="s">
        <v>535</v>
      </c>
      <c r="C149" s="112" t="s">
        <v>72</v>
      </c>
      <c r="D149" s="58" t="s">
        <v>24</v>
      </c>
      <c r="E149" s="59">
        <v>1</v>
      </c>
      <c r="F149" s="59"/>
      <c r="G149" s="60">
        <f t="shared" si="2"/>
        <v>0</v>
      </c>
    </row>
    <row r="150" spans="1:7" x14ac:dyDescent="0.2">
      <c r="A150" s="66"/>
      <c r="B150" s="42"/>
      <c r="C150" s="195" t="s">
        <v>536</v>
      </c>
      <c r="D150" s="196"/>
      <c r="E150" s="43">
        <v>0</v>
      </c>
      <c r="F150" s="85"/>
      <c r="G150" s="60"/>
    </row>
    <row r="151" spans="1:7" x14ac:dyDescent="0.2">
      <c r="A151" s="68"/>
      <c r="B151" s="69"/>
      <c r="C151" s="200" t="s">
        <v>532</v>
      </c>
      <c r="D151" s="201"/>
      <c r="E151" s="70">
        <v>1</v>
      </c>
      <c r="F151" s="84"/>
      <c r="G151" s="60"/>
    </row>
    <row r="152" spans="1:7" x14ac:dyDescent="0.2">
      <c r="A152" s="73">
        <v>49</v>
      </c>
      <c r="B152" s="67" t="s">
        <v>537</v>
      </c>
      <c r="C152" s="112" t="s">
        <v>73</v>
      </c>
      <c r="D152" s="58" t="s">
        <v>24</v>
      </c>
      <c r="E152" s="59">
        <v>1</v>
      </c>
      <c r="F152" s="59"/>
      <c r="G152" s="60">
        <f t="shared" si="2"/>
        <v>0</v>
      </c>
    </row>
    <row r="153" spans="1:7" x14ac:dyDescent="0.2">
      <c r="A153" s="66"/>
      <c r="B153" s="42"/>
      <c r="C153" s="195" t="s">
        <v>538</v>
      </c>
      <c r="D153" s="196"/>
      <c r="E153" s="43">
        <v>0</v>
      </c>
      <c r="F153" s="85"/>
      <c r="G153" s="60"/>
    </row>
    <row r="154" spans="1:7" x14ac:dyDescent="0.2">
      <c r="A154" s="68"/>
      <c r="B154" s="69"/>
      <c r="C154" s="200" t="s">
        <v>532</v>
      </c>
      <c r="D154" s="201"/>
      <c r="E154" s="70">
        <v>1</v>
      </c>
      <c r="F154" s="84"/>
      <c r="G154" s="60"/>
    </row>
    <row r="155" spans="1:7" x14ac:dyDescent="0.2">
      <c r="A155" s="73">
        <v>50</v>
      </c>
      <c r="B155" s="67" t="s">
        <v>539</v>
      </c>
      <c r="C155" s="112" t="s">
        <v>74</v>
      </c>
      <c r="D155" s="58" t="s">
        <v>24</v>
      </c>
      <c r="E155" s="59">
        <v>1</v>
      </c>
      <c r="F155" s="59"/>
      <c r="G155" s="60">
        <f t="shared" si="2"/>
        <v>0</v>
      </c>
    </row>
    <row r="156" spans="1:7" x14ac:dyDescent="0.2">
      <c r="A156" s="66"/>
      <c r="B156" s="42"/>
      <c r="C156" s="195" t="s">
        <v>540</v>
      </c>
      <c r="D156" s="196"/>
      <c r="E156" s="43">
        <v>0</v>
      </c>
      <c r="F156" s="85"/>
      <c r="G156" s="60"/>
    </row>
    <row r="157" spans="1:7" x14ac:dyDescent="0.2">
      <c r="A157" s="68"/>
      <c r="B157" s="69"/>
      <c r="C157" s="200" t="s">
        <v>532</v>
      </c>
      <c r="D157" s="201"/>
      <c r="E157" s="70">
        <v>1</v>
      </c>
      <c r="F157" s="84"/>
      <c r="G157" s="60"/>
    </row>
    <row r="158" spans="1:7" x14ac:dyDescent="0.2">
      <c r="A158" s="73">
        <v>51</v>
      </c>
      <c r="B158" s="67" t="s">
        <v>541</v>
      </c>
      <c r="C158" s="112" t="s">
        <v>75</v>
      </c>
      <c r="D158" s="58" t="s">
        <v>24</v>
      </c>
      <c r="E158" s="59">
        <v>1</v>
      </c>
      <c r="F158" s="59"/>
      <c r="G158" s="60">
        <f t="shared" si="2"/>
        <v>0</v>
      </c>
    </row>
    <row r="159" spans="1:7" x14ac:dyDescent="0.2">
      <c r="A159" s="66"/>
      <c r="B159" s="42"/>
      <c r="C159" s="195" t="s">
        <v>542</v>
      </c>
      <c r="D159" s="196"/>
      <c r="E159" s="43">
        <v>0</v>
      </c>
      <c r="F159" s="85"/>
      <c r="G159" s="60"/>
    </row>
    <row r="160" spans="1:7" x14ac:dyDescent="0.2">
      <c r="A160" s="68"/>
      <c r="B160" s="69"/>
      <c r="C160" s="200" t="s">
        <v>532</v>
      </c>
      <c r="D160" s="201"/>
      <c r="E160" s="70">
        <v>1</v>
      </c>
      <c r="F160" s="84"/>
      <c r="G160" s="60"/>
    </row>
    <row r="161" spans="1:7" x14ac:dyDescent="0.2">
      <c r="A161" s="73">
        <v>52</v>
      </c>
      <c r="B161" s="67" t="s">
        <v>543</v>
      </c>
      <c r="C161" s="112" t="s">
        <v>76</v>
      </c>
      <c r="D161" s="58" t="s">
        <v>24</v>
      </c>
      <c r="E161" s="59">
        <v>1</v>
      </c>
      <c r="F161" s="59"/>
      <c r="G161" s="60">
        <f t="shared" si="2"/>
        <v>0</v>
      </c>
    </row>
    <row r="162" spans="1:7" x14ac:dyDescent="0.2">
      <c r="A162" s="66"/>
      <c r="B162" s="42"/>
      <c r="C162" s="195" t="s">
        <v>544</v>
      </c>
      <c r="D162" s="196"/>
      <c r="E162" s="43">
        <v>0</v>
      </c>
      <c r="F162" s="85"/>
      <c r="G162" s="60"/>
    </row>
    <row r="163" spans="1:7" x14ac:dyDescent="0.2">
      <c r="A163" s="68"/>
      <c r="B163" s="69"/>
      <c r="C163" s="200" t="s">
        <v>453</v>
      </c>
      <c r="D163" s="201"/>
      <c r="E163" s="70">
        <v>1</v>
      </c>
      <c r="F163" s="84"/>
      <c r="G163" s="60"/>
    </row>
    <row r="164" spans="1:7" x14ac:dyDescent="0.2">
      <c r="A164" s="73">
        <v>53</v>
      </c>
      <c r="B164" s="67" t="s">
        <v>545</v>
      </c>
      <c r="C164" s="112" t="s">
        <v>77</v>
      </c>
      <c r="D164" s="58" t="s">
        <v>24</v>
      </c>
      <c r="E164" s="59">
        <v>1</v>
      </c>
      <c r="F164" s="59"/>
      <c r="G164" s="60">
        <f t="shared" si="2"/>
        <v>0</v>
      </c>
    </row>
    <row r="165" spans="1:7" x14ac:dyDescent="0.2">
      <c r="A165" s="66"/>
      <c r="B165" s="42"/>
      <c r="C165" s="195" t="s">
        <v>546</v>
      </c>
      <c r="D165" s="196"/>
      <c r="E165" s="43">
        <v>0</v>
      </c>
      <c r="F165" s="85"/>
      <c r="G165" s="60"/>
    </row>
    <row r="166" spans="1:7" x14ac:dyDescent="0.2">
      <c r="A166" s="68"/>
      <c r="B166" s="69"/>
      <c r="C166" s="200" t="s">
        <v>453</v>
      </c>
      <c r="D166" s="201"/>
      <c r="E166" s="70">
        <v>1</v>
      </c>
      <c r="F166" s="84"/>
      <c r="G166" s="60"/>
    </row>
    <row r="167" spans="1:7" x14ac:dyDescent="0.2">
      <c r="A167" s="73">
        <v>54</v>
      </c>
      <c r="B167" s="67" t="s">
        <v>547</v>
      </c>
      <c r="C167" s="112" t="s">
        <v>78</v>
      </c>
      <c r="D167" s="58" t="s">
        <v>24</v>
      </c>
      <c r="E167" s="59">
        <v>1</v>
      </c>
      <c r="F167" s="59"/>
      <c r="G167" s="60">
        <f t="shared" si="2"/>
        <v>0</v>
      </c>
    </row>
    <row r="168" spans="1:7" x14ac:dyDescent="0.2">
      <c r="A168" s="66"/>
      <c r="B168" s="42"/>
      <c r="C168" s="195" t="s">
        <v>548</v>
      </c>
      <c r="D168" s="196"/>
      <c r="E168" s="43">
        <v>0</v>
      </c>
      <c r="F168" s="85"/>
      <c r="G168" s="60"/>
    </row>
    <row r="169" spans="1:7" x14ac:dyDescent="0.2">
      <c r="A169" s="68"/>
      <c r="B169" s="69"/>
      <c r="C169" s="200" t="s">
        <v>453</v>
      </c>
      <c r="D169" s="201"/>
      <c r="E169" s="70">
        <v>1</v>
      </c>
      <c r="F169" s="84"/>
      <c r="G169" s="60"/>
    </row>
    <row r="170" spans="1:7" x14ac:dyDescent="0.2">
      <c r="A170" s="73">
        <v>55</v>
      </c>
      <c r="B170" s="67" t="s">
        <v>549</v>
      </c>
      <c r="C170" s="112" t="s">
        <v>79</v>
      </c>
      <c r="D170" s="58" t="s">
        <v>24</v>
      </c>
      <c r="E170" s="59">
        <v>1</v>
      </c>
      <c r="F170" s="59"/>
      <c r="G170" s="60">
        <f t="shared" si="2"/>
        <v>0</v>
      </c>
    </row>
    <row r="171" spans="1:7" x14ac:dyDescent="0.2">
      <c r="A171" s="66"/>
      <c r="B171" s="42"/>
      <c r="C171" s="195" t="s">
        <v>550</v>
      </c>
      <c r="D171" s="196"/>
      <c r="E171" s="43">
        <v>0</v>
      </c>
      <c r="F171" s="85"/>
      <c r="G171" s="60"/>
    </row>
    <row r="172" spans="1:7" x14ac:dyDescent="0.2">
      <c r="A172" s="68"/>
      <c r="B172" s="69"/>
      <c r="C172" s="200" t="s">
        <v>453</v>
      </c>
      <c r="D172" s="201"/>
      <c r="E172" s="70">
        <v>1</v>
      </c>
      <c r="F172" s="84"/>
      <c r="G172" s="60"/>
    </row>
    <row r="173" spans="1:7" x14ac:dyDescent="0.2">
      <c r="A173" s="73">
        <v>56</v>
      </c>
      <c r="B173" s="67" t="s">
        <v>551</v>
      </c>
      <c r="C173" s="112" t="s">
        <v>80</v>
      </c>
      <c r="D173" s="58" t="s">
        <v>24</v>
      </c>
      <c r="E173" s="59">
        <v>1</v>
      </c>
      <c r="F173" s="59"/>
      <c r="G173" s="60">
        <f t="shared" si="2"/>
        <v>0</v>
      </c>
    </row>
    <row r="174" spans="1:7" x14ac:dyDescent="0.2">
      <c r="A174" s="66"/>
      <c r="B174" s="42"/>
      <c r="C174" s="195" t="s">
        <v>552</v>
      </c>
      <c r="D174" s="196"/>
      <c r="E174" s="43">
        <v>0</v>
      </c>
      <c r="F174" s="85"/>
      <c r="G174" s="60"/>
    </row>
    <row r="175" spans="1:7" x14ac:dyDescent="0.2">
      <c r="A175" s="68"/>
      <c r="B175" s="69"/>
      <c r="C175" s="200" t="s">
        <v>453</v>
      </c>
      <c r="D175" s="201"/>
      <c r="E175" s="70">
        <v>1</v>
      </c>
      <c r="F175" s="84"/>
      <c r="G175" s="60"/>
    </row>
    <row r="176" spans="1:7" x14ac:dyDescent="0.2">
      <c r="A176" s="73">
        <v>57</v>
      </c>
      <c r="B176" s="67" t="s">
        <v>553</v>
      </c>
      <c r="C176" s="112" t="s">
        <v>81</v>
      </c>
      <c r="D176" s="58" t="s">
        <v>24</v>
      </c>
      <c r="E176" s="59">
        <v>1</v>
      </c>
      <c r="F176" s="59"/>
      <c r="G176" s="60">
        <f t="shared" si="2"/>
        <v>0</v>
      </c>
    </row>
    <row r="177" spans="1:7" x14ac:dyDescent="0.2">
      <c r="A177" s="66"/>
      <c r="B177" s="42"/>
      <c r="C177" s="195" t="s">
        <v>554</v>
      </c>
      <c r="D177" s="196"/>
      <c r="E177" s="43">
        <v>0</v>
      </c>
      <c r="F177" s="85"/>
      <c r="G177" s="60"/>
    </row>
    <row r="178" spans="1:7" x14ac:dyDescent="0.2">
      <c r="A178" s="68"/>
      <c r="B178" s="69"/>
      <c r="C178" s="200" t="s">
        <v>555</v>
      </c>
      <c r="D178" s="201"/>
      <c r="E178" s="70">
        <v>1</v>
      </c>
      <c r="F178" s="84"/>
      <c r="G178" s="60"/>
    </row>
    <row r="179" spans="1:7" x14ac:dyDescent="0.2">
      <c r="A179" s="73">
        <v>58</v>
      </c>
      <c r="B179" s="67" t="s">
        <v>556</v>
      </c>
      <c r="C179" s="112" t="s">
        <v>82</v>
      </c>
      <c r="D179" s="58" t="s">
        <v>24</v>
      </c>
      <c r="E179" s="59">
        <v>1</v>
      </c>
      <c r="F179" s="59"/>
      <c r="G179" s="60">
        <f t="shared" si="2"/>
        <v>0</v>
      </c>
    </row>
    <row r="180" spans="1:7" x14ac:dyDescent="0.2">
      <c r="A180" s="66"/>
      <c r="B180" s="42"/>
      <c r="C180" s="195" t="s">
        <v>557</v>
      </c>
      <c r="D180" s="196"/>
      <c r="E180" s="43">
        <v>0</v>
      </c>
      <c r="F180" s="85"/>
      <c r="G180" s="60"/>
    </row>
    <row r="181" spans="1:7" x14ac:dyDescent="0.2">
      <c r="A181" s="68"/>
      <c r="B181" s="69"/>
      <c r="C181" s="200" t="s">
        <v>555</v>
      </c>
      <c r="D181" s="201"/>
      <c r="E181" s="70">
        <v>1</v>
      </c>
      <c r="F181" s="84"/>
      <c r="G181" s="60"/>
    </row>
    <row r="182" spans="1:7" x14ac:dyDescent="0.2">
      <c r="A182" s="73">
        <v>59</v>
      </c>
      <c r="B182" s="67" t="s">
        <v>558</v>
      </c>
      <c r="C182" s="112" t="s">
        <v>83</v>
      </c>
      <c r="D182" s="58" t="s">
        <v>24</v>
      </c>
      <c r="E182" s="59">
        <v>1</v>
      </c>
      <c r="F182" s="59"/>
      <c r="G182" s="60">
        <f t="shared" si="2"/>
        <v>0</v>
      </c>
    </row>
    <row r="183" spans="1:7" x14ac:dyDescent="0.2">
      <c r="A183" s="66"/>
      <c r="B183" s="42"/>
      <c r="C183" s="195" t="s">
        <v>559</v>
      </c>
      <c r="D183" s="196"/>
      <c r="E183" s="43">
        <v>0</v>
      </c>
      <c r="F183" s="85"/>
      <c r="G183" s="60"/>
    </row>
    <row r="184" spans="1:7" x14ac:dyDescent="0.2">
      <c r="A184" s="68"/>
      <c r="B184" s="69"/>
      <c r="C184" s="200" t="s">
        <v>555</v>
      </c>
      <c r="D184" s="201"/>
      <c r="E184" s="70">
        <v>1</v>
      </c>
      <c r="F184" s="84"/>
      <c r="G184" s="60"/>
    </row>
    <row r="185" spans="1:7" x14ac:dyDescent="0.2">
      <c r="A185" s="73">
        <v>60</v>
      </c>
      <c r="B185" s="67" t="s">
        <v>560</v>
      </c>
      <c r="C185" s="112" t="s">
        <v>84</v>
      </c>
      <c r="D185" s="58" t="s">
        <v>24</v>
      </c>
      <c r="E185" s="59">
        <v>1</v>
      </c>
      <c r="F185" s="59"/>
      <c r="G185" s="60">
        <f t="shared" si="2"/>
        <v>0</v>
      </c>
    </row>
    <row r="186" spans="1:7" x14ac:dyDescent="0.2">
      <c r="A186" s="66"/>
      <c r="B186" s="42"/>
      <c r="C186" s="195" t="s">
        <v>561</v>
      </c>
      <c r="D186" s="196"/>
      <c r="E186" s="43">
        <v>0</v>
      </c>
      <c r="F186" s="85"/>
      <c r="G186" s="60"/>
    </row>
    <row r="187" spans="1:7" x14ac:dyDescent="0.2">
      <c r="A187" s="68"/>
      <c r="B187" s="69"/>
      <c r="C187" s="200" t="s">
        <v>555</v>
      </c>
      <c r="D187" s="201"/>
      <c r="E187" s="70">
        <v>1</v>
      </c>
      <c r="F187" s="84"/>
      <c r="G187" s="60"/>
    </row>
    <row r="188" spans="1:7" x14ac:dyDescent="0.2">
      <c r="A188" s="73">
        <v>61</v>
      </c>
      <c r="B188" s="67" t="s">
        <v>562</v>
      </c>
      <c r="C188" s="112" t="s">
        <v>227</v>
      </c>
      <c r="D188" s="58" t="s">
        <v>24</v>
      </c>
      <c r="E188" s="59">
        <v>1</v>
      </c>
      <c r="F188" s="59"/>
      <c r="G188" s="60">
        <f t="shared" si="2"/>
        <v>0</v>
      </c>
    </row>
    <row r="189" spans="1:7" x14ac:dyDescent="0.2">
      <c r="A189" s="66"/>
      <c r="B189" s="42"/>
      <c r="C189" s="195" t="s">
        <v>561</v>
      </c>
      <c r="D189" s="196"/>
      <c r="E189" s="43">
        <v>0</v>
      </c>
      <c r="F189" s="85"/>
      <c r="G189" s="60"/>
    </row>
    <row r="190" spans="1:7" x14ac:dyDescent="0.2">
      <c r="A190" s="68"/>
      <c r="B190" s="69"/>
      <c r="C190" s="200" t="s">
        <v>555</v>
      </c>
      <c r="D190" s="201"/>
      <c r="E190" s="70">
        <v>1</v>
      </c>
      <c r="F190" s="84"/>
      <c r="G190" s="60"/>
    </row>
    <row r="191" spans="1:7" x14ac:dyDescent="0.2">
      <c r="A191" s="73">
        <v>62</v>
      </c>
      <c r="B191" s="67" t="s">
        <v>563</v>
      </c>
      <c r="C191" s="112" t="s">
        <v>323</v>
      </c>
      <c r="D191" s="58" t="s">
        <v>24</v>
      </c>
      <c r="E191" s="59">
        <v>2</v>
      </c>
      <c r="F191" s="59"/>
      <c r="G191" s="60">
        <f t="shared" si="2"/>
        <v>0</v>
      </c>
    </row>
    <row r="192" spans="1:7" x14ac:dyDescent="0.2">
      <c r="A192" s="66"/>
      <c r="B192" s="42"/>
      <c r="C192" s="195" t="s">
        <v>561</v>
      </c>
      <c r="D192" s="196"/>
      <c r="E192" s="43">
        <v>0</v>
      </c>
      <c r="F192" s="85"/>
      <c r="G192" s="60"/>
    </row>
    <row r="193" spans="1:38" x14ac:dyDescent="0.2">
      <c r="A193" s="68"/>
      <c r="B193" s="69"/>
      <c r="C193" s="200" t="s">
        <v>564</v>
      </c>
      <c r="D193" s="201"/>
      <c r="E193" s="70">
        <v>2</v>
      </c>
      <c r="F193" s="84"/>
      <c r="G193" s="60"/>
    </row>
    <row r="194" spans="1:38" ht="25.5" x14ac:dyDescent="0.2">
      <c r="A194" s="73">
        <v>63</v>
      </c>
      <c r="B194" s="67" t="s">
        <v>565</v>
      </c>
      <c r="C194" s="112" t="s">
        <v>387</v>
      </c>
      <c r="D194" s="58" t="s">
        <v>24</v>
      </c>
      <c r="E194" s="59">
        <v>1</v>
      </c>
      <c r="F194" s="59"/>
      <c r="G194" s="60">
        <f t="shared" si="2"/>
        <v>0</v>
      </c>
    </row>
    <row r="195" spans="1:38" x14ac:dyDescent="0.2">
      <c r="A195" s="124"/>
      <c r="B195" s="125"/>
      <c r="C195" s="129" t="s">
        <v>325</v>
      </c>
      <c r="D195" s="126"/>
      <c r="E195" s="127"/>
      <c r="F195" s="128"/>
      <c r="G195" s="60"/>
    </row>
    <row r="196" spans="1:38" x14ac:dyDescent="0.2">
      <c r="A196" s="124"/>
      <c r="B196" s="125"/>
      <c r="C196" s="129" t="s">
        <v>248</v>
      </c>
      <c r="D196" s="126"/>
      <c r="E196" s="127"/>
      <c r="F196" s="128"/>
      <c r="G196" s="60"/>
    </row>
    <row r="197" spans="1:38" x14ac:dyDescent="0.2">
      <c r="A197" s="66"/>
      <c r="B197" s="42"/>
      <c r="C197" s="109" t="s">
        <v>566</v>
      </c>
      <c r="D197" s="86"/>
      <c r="E197" s="43">
        <v>0</v>
      </c>
      <c r="F197" s="44"/>
      <c r="G197" s="60"/>
    </row>
    <row r="198" spans="1:38" x14ac:dyDescent="0.2">
      <c r="A198" s="68"/>
      <c r="B198" s="69"/>
      <c r="C198" s="110" t="s">
        <v>435</v>
      </c>
      <c r="D198" s="87"/>
      <c r="E198" s="70">
        <v>1</v>
      </c>
      <c r="F198" s="71"/>
      <c r="G198" s="60"/>
    </row>
    <row r="199" spans="1:38" x14ac:dyDescent="0.2">
      <c r="A199" s="73">
        <v>64</v>
      </c>
      <c r="B199" s="67" t="s">
        <v>567</v>
      </c>
      <c r="C199" s="112" t="s">
        <v>85</v>
      </c>
      <c r="D199" s="58" t="s">
        <v>24</v>
      </c>
      <c r="E199" s="59">
        <v>64</v>
      </c>
      <c r="F199" s="59"/>
      <c r="G199" s="60">
        <f t="shared" si="2"/>
        <v>0</v>
      </c>
    </row>
    <row r="200" spans="1:38" x14ac:dyDescent="0.2">
      <c r="A200" s="66"/>
      <c r="B200" s="42"/>
      <c r="C200" s="195" t="s">
        <v>561</v>
      </c>
      <c r="D200" s="196"/>
      <c r="E200" s="43">
        <v>0</v>
      </c>
      <c r="F200" s="85"/>
      <c r="G200" s="60"/>
    </row>
    <row r="201" spans="1:38" x14ac:dyDescent="0.2">
      <c r="A201" s="68"/>
      <c r="B201" s="69"/>
      <c r="C201" s="200" t="s">
        <v>568</v>
      </c>
      <c r="D201" s="201"/>
      <c r="E201" s="70">
        <v>64</v>
      </c>
      <c r="F201" s="71"/>
      <c r="G201" s="60"/>
    </row>
    <row r="202" spans="1:38" x14ac:dyDescent="0.2">
      <c r="A202" s="46"/>
      <c r="B202" s="47" t="s">
        <v>20</v>
      </c>
      <c r="C202" s="119" t="str">
        <f>CONCATENATE(B7," ",C7)</f>
        <v xml:space="preserve">M64.1 Rozvaděče </v>
      </c>
      <c r="D202" s="48"/>
      <c r="E202" s="49"/>
      <c r="F202" s="50"/>
      <c r="G202" s="51">
        <f>SUM(G7:G201)</f>
        <v>0</v>
      </c>
      <c r="AH202" s="52">
        <f>SUM(AH149:AH201)</f>
        <v>0</v>
      </c>
      <c r="AI202" s="52">
        <f>SUM(AI149:AI201)</f>
        <v>0</v>
      </c>
      <c r="AJ202" s="52">
        <f>SUM(AJ149:AJ201)</f>
        <v>0</v>
      </c>
      <c r="AK202" s="52">
        <f>SUM(AK149:AK201)</f>
        <v>0</v>
      </c>
      <c r="AL202" s="52">
        <f>SUM(AL149:AL201)</f>
        <v>0</v>
      </c>
    </row>
    <row r="204" spans="1:38" x14ac:dyDescent="0.2">
      <c r="A204" s="82" t="s">
        <v>19</v>
      </c>
      <c r="B204" s="83" t="s">
        <v>88</v>
      </c>
      <c r="C204" s="117" t="s">
        <v>326</v>
      </c>
      <c r="D204" s="61"/>
      <c r="E204" s="62"/>
      <c r="F204" s="62"/>
      <c r="G204" s="63"/>
    </row>
    <row r="205" spans="1:38" x14ac:dyDescent="0.2">
      <c r="A205" s="73">
        <v>65</v>
      </c>
      <c r="B205" s="67" t="s">
        <v>569</v>
      </c>
      <c r="C205" s="118" t="s">
        <v>186</v>
      </c>
      <c r="D205" s="58" t="s">
        <v>24</v>
      </c>
      <c r="E205" s="59">
        <v>116</v>
      </c>
      <c r="F205" s="59"/>
      <c r="G205" s="60">
        <f>E205*F205</f>
        <v>0</v>
      </c>
    </row>
    <row r="206" spans="1:38" x14ac:dyDescent="0.2">
      <c r="A206" s="66"/>
      <c r="B206" s="42"/>
      <c r="C206" s="204" t="s">
        <v>570</v>
      </c>
      <c r="D206" s="205"/>
      <c r="E206" s="176">
        <v>0</v>
      </c>
      <c r="F206" s="85"/>
      <c r="G206" s="60"/>
    </row>
    <row r="207" spans="1:38" x14ac:dyDescent="0.2">
      <c r="A207" s="68"/>
      <c r="B207" s="69"/>
      <c r="C207" s="202" t="s">
        <v>571</v>
      </c>
      <c r="D207" s="203"/>
      <c r="E207" s="177">
        <v>116</v>
      </c>
      <c r="F207" s="84"/>
      <c r="G207" s="60"/>
    </row>
    <row r="208" spans="1:38" x14ac:dyDescent="0.2">
      <c r="A208" s="73">
        <v>66</v>
      </c>
      <c r="B208" s="67" t="s">
        <v>572</v>
      </c>
      <c r="C208" s="118" t="s">
        <v>89</v>
      </c>
      <c r="D208" s="58" t="s">
        <v>24</v>
      </c>
      <c r="E208" s="59">
        <v>181</v>
      </c>
      <c r="F208" s="59"/>
      <c r="G208" s="60">
        <f t="shared" ref="G206:G269" si="3">E208*F208</f>
        <v>0</v>
      </c>
    </row>
    <row r="209" spans="1:7" x14ac:dyDescent="0.2">
      <c r="A209" s="66"/>
      <c r="B209" s="42"/>
      <c r="C209" s="204" t="s">
        <v>570</v>
      </c>
      <c r="D209" s="205"/>
      <c r="E209" s="176">
        <v>0</v>
      </c>
      <c r="F209" s="85"/>
      <c r="G209" s="60"/>
    </row>
    <row r="210" spans="1:7" x14ac:dyDescent="0.2">
      <c r="A210" s="68"/>
      <c r="B210" s="69"/>
      <c r="C210" s="202" t="s">
        <v>573</v>
      </c>
      <c r="D210" s="203"/>
      <c r="E210" s="177">
        <v>181</v>
      </c>
      <c r="F210" s="84"/>
      <c r="G210" s="60"/>
    </row>
    <row r="211" spans="1:7" x14ac:dyDescent="0.2">
      <c r="A211" s="73">
        <v>67</v>
      </c>
      <c r="B211" s="67" t="s">
        <v>574</v>
      </c>
      <c r="C211" s="118" t="s">
        <v>90</v>
      </c>
      <c r="D211" s="58" t="s">
        <v>24</v>
      </c>
      <c r="E211" s="59">
        <v>19</v>
      </c>
      <c r="F211" s="59"/>
      <c r="G211" s="60">
        <f t="shared" si="3"/>
        <v>0</v>
      </c>
    </row>
    <row r="212" spans="1:7" x14ac:dyDescent="0.2">
      <c r="A212" s="66"/>
      <c r="B212" s="42"/>
      <c r="C212" s="204" t="s">
        <v>570</v>
      </c>
      <c r="D212" s="205"/>
      <c r="E212" s="176">
        <v>0</v>
      </c>
      <c r="F212" s="85"/>
      <c r="G212" s="60"/>
    </row>
    <row r="213" spans="1:7" x14ac:dyDescent="0.2">
      <c r="A213" s="68"/>
      <c r="B213" s="69"/>
      <c r="C213" s="202" t="s">
        <v>575</v>
      </c>
      <c r="D213" s="203"/>
      <c r="E213" s="177">
        <v>19</v>
      </c>
      <c r="F213" s="84"/>
      <c r="G213" s="60"/>
    </row>
    <row r="214" spans="1:7" x14ac:dyDescent="0.2">
      <c r="A214" s="73">
        <v>68</v>
      </c>
      <c r="B214" s="67" t="s">
        <v>576</v>
      </c>
      <c r="C214" s="118" t="s">
        <v>91</v>
      </c>
      <c r="D214" s="58" t="s">
        <v>24</v>
      </c>
      <c r="E214" s="59">
        <v>60</v>
      </c>
      <c r="F214" s="59"/>
      <c r="G214" s="60">
        <f t="shared" si="3"/>
        <v>0</v>
      </c>
    </row>
    <row r="215" spans="1:7" x14ac:dyDescent="0.2">
      <c r="A215" s="66"/>
      <c r="B215" s="42"/>
      <c r="C215" s="204" t="s">
        <v>570</v>
      </c>
      <c r="D215" s="205"/>
      <c r="E215" s="176">
        <v>0</v>
      </c>
      <c r="F215" s="85"/>
      <c r="G215" s="60"/>
    </row>
    <row r="216" spans="1:7" x14ac:dyDescent="0.2">
      <c r="A216" s="68"/>
      <c r="B216" s="69"/>
      <c r="C216" s="202" t="s">
        <v>577</v>
      </c>
      <c r="D216" s="203"/>
      <c r="E216" s="177">
        <v>60</v>
      </c>
      <c r="F216" s="84"/>
      <c r="G216" s="60"/>
    </row>
    <row r="217" spans="1:7" x14ac:dyDescent="0.2">
      <c r="A217" s="73">
        <v>69</v>
      </c>
      <c r="B217" s="67" t="s">
        <v>578</v>
      </c>
      <c r="C217" s="118" t="s">
        <v>92</v>
      </c>
      <c r="D217" s="58" t="s">
        <v>24</v>
      </c>
      <c r="E217" s="59">
        <v>7</v>
      </c>
      <c r="F217" s="59"/>
      <c r="G217" s="60">
        <f t="shared" si="3"/>
        <v>0</v>
      </c>
    </row>
    <row r="218" spans="1:7" x14ac:dyDescent="0.2">
      <c r="A218" s="66"/>
      <c r="B218" s="42"/>
      <c r="C218" s="204" t="s">
        <v>570</v>
      </c>
      <c r="D218" s="205"/>
      <c r="E218" s="176">
        <v>0</v>
      </c>
      <c r="F218" s="85"/>
      <c r="G218" s="60"/>
    </row>
    <row r="219" spans="1:7" x14ac:dyDescent="0.2">
      <c r="A219" s="68"/>
      <c r="B219" s="69"/>
      <c r="C219" s="202" t="s">
        <v>579</v>
      </c>
      <c r="D219" s="203"/>
      <c r="E219" s="177">
        <v>7</v>
      </c>
      <c r="F219" s="84"/>
      <c r="G219" s="60"/>
    </row>
    <row r="220" spans="1:7" x14ac:dyDescent="0.2">
      <c r="A220" s="73">
        <v>70</v>
      </c>
      <c r="B220" s="67" t="s">
        <v>580</v>
      </c>
      <c r="C220" s="118" t="s">
        <v>93</v>
      </c>
      <c r="D220" s="58" t="s">
        <v>24</v>
      </c>
      <c r="E220" s="59">
        <v>251</v>
      </c>
      <c r="F220" s="59"/>
      <c r="G220" s="60">
        <f t="shared" si="3"/>
        <v>0</v>
      </c>
    </row>
    <row r="221" spans="1:7" x14ac:dyDescent="0.2">
      <c r="A221" s="66"/>
      <c r="B221" s="42"/>
      <c r="C221" s="204" t="s">
        <v>570</v>
      </c>
      <c r="D221" s="205"/>
      <c r="E221" s="176">
        <v>0</v>
      </c>
      <c r="F221" s="85"/>
      <c r="G221" s="60"/>
    </row>
    <row r="222" spans="1:7" x14ac:dyDescent="0.2">
      <c r="A222" s="68"/>
      <c r="B222" s="69"/>
      <c r="C222" s="202" t="s">
        <v>581</v>
      </c>
      <c r="D222" s="203"/>
      <c r="E222" s="177">
        <v>251</v>
      </c>
      <c r="F222" s="84"/>
      <c r="G222" s="60"/>
    </row>
    <row r="223" spans="1:7" x14ac:dyDescent="0.2">
      <c r="A223" s="73">
        <v>71</v>
      </c>
      <c r="B223" s="67" t="s">
        <v>582</v>
      </c>
      <c r="C223" s="118" t="s">
        <v>94</v>
      </c>
      <c r="D223" s="58" t="s">
        <v>24</v>
      </c>
      <c r="E223" s="59">
        <v>39</v>
      </c>
      <c r="F223" s="59"/>
      <c r="G223" s="60">
        <f t="shared" si="3"/>
        <v>0</v>
      </c>
    </row>
    <row r="224" spans="1:7" x14ac:dyDescent="0.2">
      <c r="A224" s="66"/>
      <c r="B224" s="42"/>
      <c r="C224" s="204" t="s">
        <v>570</v>
      </c>
      <c r="D224" s="205"/>
      <c r="E224" s="176">
        <v>0</v>
      </c>
      <c r="F224" s="85"/>
      <c r="G224" s="60"/>
    </row>
    <row r="225" spans="1:7" x14ac:dyDescent="0.2">
      <c r="A225" s="68"/>
      <c r="B225" s="69"/>
      <c r="C225" s="202" t="s">
        <v>583</v>
      </c>
      <c r="D225" s="203"/>
      <c r="E225" s="177">
        <v>39</v>
      </c>
      <c r="F225" s="84"/>
      <c r="G225" s="60"/>
    </row>
    <row r="226" spans="1:7" x14ac:dyDescent="0.2">
      <c r="A226" s="73">
        <v>72</v>
      </c>
      <c r="B226" s="67" t="s">
        <v>584</v>
      </c>
      <c r="C226" s="118" t="s">
        <v>95</v>
      </c>
      <c r="D226" s="58" t="s">
        <v>24</v>
      </c>
      <c r="E226" s="59">
        <v>4</v>
      </c>
      <c r="F226" s="59"/>
      <c r="G226" s="60">
        <f t="shared" si="3"/>
        <v>0</v>
      </c>
    </row>
    <row r="227" spans="1:7" x14ac:dyDescent="0.2">
      <c r="A227" s="66"/>
      <c r="B227" s="42"/>
      <c r="C227" s="204" t="s">
        <v>570</v>
      </c>
      <c r="D227" s="205"/>
      <c r="E227" s="176">
        <v>0</v>
      </c>
      <c r="F227" s="85"/>
      <c r="G227" s="60"/>
    </row>
    <row r="228" spans="1:7" x14ac:dyDescent="0.2">
      <c r="A228" s="68"/>
      <c r="B228" s="69"/>
      <c r="C228" s="202" t="s">
        <v>585</v>
      </c>
      <c r="D228" s="203"/>
      <c r="E228" s="177">
        <v>4</v>
      </c>
      <c r="F228" s="84"/>
      <c r="G228" s="60"/>
    </row>
    <row r="229" spans="1:7" x14ac:dyDescent="0.2">
      <c r="A229" s="73">
        <v>73</v>
      </c>
      <c r="B229" s="67" t="s">
        <v>586</v>
      </c>
      <c r="C229" s="118" t="s">
        <v>96</v>
      </c>
      <c r="D229" s="58" t="s">
        <v>24</v>
      </c>
      <c r="E229" s="59">
        <v>53</v>
      </c>
      <c r="F229" s="59"/>
      <c r="G229" s="60">
        <f t="shared" si="3"/>
        <v>0</v>
      </c>
    </row>
    <row r="230" spans="1:7" x14ac:dyDescent="0.2">
      <c r="A230" s="66"/>
      <c r="B230" s="42"/>
      <c r="C230" s="204" t="s">
        <v>570</v>
      </c>
      <c r="D230" s="205"/>
      <c r="E230" s="176">
        <v>0</v>
      </c>
      <c r="F230" s="85"/>
      <c r="G230" s="60"/>
    </row>
    <row r="231" spans="1:7" x14ac:dyDescent="0.2">
      <c r="A231" s="68"/>
      <c r="B231" s="69"/>
      <c r="C231" s="202" t="s">
        <v>587</v>
      </c>
      <c r="D231" s="203"/>
      <c r="E231" s="177">
        <v>53</v>
      </c>
      <c r="F231" s="84"/>
      <c r="G231" s="60"/>
    </row>
    <row r="232" spans="1:7" x14ac:dyDescent="0.2">
      <c r="A232" s="73">
        <v>74</v>
      </c>
      <c r="B232" s="67" t="s">
        <v>588</v>
      </c>
      <c r="C232" s="118" t="s">
        <v>97</v>
      </c>
      <c r="D232" s="58" t="s">
        <v>24</v>
      </c>
      <c r="E232" s="59">
        <v>201</v>
      </c>
      <c r="F232" s="59"/>
      <c r="G232" s="60">
        <f t="shared" si="3"/>
        <v>0</v>
      </c>
    </row>
    <row r="233" spans="1:7" x14ac:dyDescent="0.2">
      <c r="A233" s="66"/>
      <c r="B233" s="42"/>
      <c r="C233" s="204" t="s">
        <v>570</v>
      </c>
      <c r="D233" s="205"/>
      <c r="E233" s="176">
        <v>0</v>
      </c>
      <c r="F233" s="85"/>
      <c r="G233" s="60"/>
    </row>
    <row r="234" spans="1:7" x14ac:dyDescent="0.2">
      <c r="A234" s="68"/>
      <c r="B234" s="69"/>
      <c r="C234" s="202" t="s">
        <v>589</v>
      </c>
      <c r="D234" s="203"/>
      <c r="E234" s="177">
        <v>201</v>
      </c>
      <c r="F234" s="84"/>
      <c r="G234" s="60"/>
    </row>
    <row r="235" spans="1:7" x14ac:dyDescent="0.2">
      <c r="A235" s="73">
        <v>75</v>
      </c>
      <c r="B235" s="67" t="s">
        <v>590</v>
      </c>
      <c r="C235" s="118" t="s">
        <v>98</v>
      </c>
      <c r="D235" s="58" t="s">
        <v>24</v>
      </c>
      <c r="E235" s="59">
        <v>131</v>
      </c>
      <c r="F235" s="59"/>
      <c r="G235" s="60">
        <f t="shared" si="3"/>
        <v>0</v>
      </c>
    </row>
    <row r="236" spans="1:7" x14ac:dyDescent="0.2">
      <c r="A236" s="66"/>
      <c r="B236" s="42"/>
      <c r="C236" s="204" t="s">
        <v>570</v>
      </c>
      <c r="D236" s="205"/>
      <c r="E236" s="176">
        <v>0</v>
      </c>
      <c r="F236" s="85"/>
      <c r="G236" s="60"/>
    </row>
    <row r="237" spans="1:7" x14ac:dyDescent="0.2">
      <c r="A237" s="68"/>
      <c r="B237" s="69"/>
      <c r="C237" s="202" t="s">
        <v>591</v>
      </c>
      <c r="D237" s="203"/>
      <c r="E237" s="177">
        <v>131</v>
      </c>
      <c r="F237" s="84"/>
      <c r="G237" s="60"/>
    </row>
    <row r="238" spans="1:7" x14ac:dyDescent="0.2">
      <c r="A238" s="73">
        <v>76</v>
      </c>
      <c r="B238" s="67" t="s">
        <v>592</v>
      </c>
      <c r="C238" s="118" t="s">
        <v>99</v>
      </c>
      <c r="D238" s="58" t="s">
        <v>24</v>
      </c>
      <c r="E238" s="59">
        <v>108</v>
      </c>
      <c r="F238" s="59"/>
      <c r="G238" s="60">
        <f t="shared" si="3"/>
        <v>0</v>
      </c>
    </row>
    <row r="239" spans="1:7" x14ac:dyDescent="0.2">
      <c r="A239" s="66"/>
      <c r="B239" s="42"/>
      <c r="C239" s="204" t="s">
        <v>570</v>
      </c>
      <c r="D239" s="205"/>
      <c r="E239" s="176">
        <v>0</v>
      </c>
      <c r="F239" s="85"/>
      <c r="G239" s="60"/>
    </row>
    <row r="240" spans="1:7" x14ac:dyDescent="0.2">
      <c r="A240" s="68"/>
      <c r="B240" s="69"/>
      <c r="C240" s="202" t="s">
        <v>593</v>
      </c>
      <c r="D240" s="203"/>
      <c r="E240" s="177">
        <v>108</v>
      </c>
      <c r="F240" s="84"/>
      <c r="G240" s="60"/>
    </row>
    <row r="241" spans="1:7" x14ac:dyDescent="0.2">
      <c r="A241" s="73">
        <v>77</v>
      </c>
      <c r="B241" s="67" t="s">
        <v>594</v>
      </c>
      <c r="C241" s="118" t="s">
        <v>100</v>
      </c>
      <c r="D241" s="58" t="s">
        <v>24</v>
      </c>
      <c r="E241" s="59">
        <v>1626</v>
      </c>
      <c r="F241" s="59"/>
      <c r="G241" s="60">
        <f t="shared" si="3"/>
        <v>0</v>
      </c>
    </row>
    <row r="242" spans="1:7" x14ac:dyDescent="0.2">
      <c r="A242" s="66"/>
      <c r="B242" s="42"/>
      <c r="C242" s="204" t="s">
        <v>570</v>
      </c>
      <c r="D242" s="205"/>
      <c r="E242" s="176">
        <v>0</v>
      </c>
      <c r="F242" s="85"/>
      <c r="G242" s="60"/>
    </row>
    <row r="243" spans="1:7" x14ac:dyDescent="0.2">
      <c r="A243" s="68"/>
      <c r="B243" s="69"/>
      <c r="C243" s="202" t="s">
        <v>595</v>
      </c>
      <c r="D243" s="203"/>
      <c r="E243" s="177">
        <v>1626</v>
      </c>
      <c r="F243" s="84"/>
      <c r="G243" s="60"/>
    </row>
    <row r="244" spans="1:7" x14ac:dyDescent="0.2">
      <c r="A244" s="73">
        <v>78</v>
      </c>
      <c r="B244" s="67" t="s">
        <v>596</v>
      </c>
      <c r="C244" s="118" t="s">
        <v>101</v>
      </c>
      <c r="D244" s="58" t="s">
        <v>24</v>
      </c>
      <c r="E244" s="59">
        <v>124</v>
      </c>
      <c r="F244" s="59"/>
      <c r="G244" s="60">
        <f t="shared" si="3"/>
        <v>0</v>
      </c>
    </row>
    <row r="245" spans="1:7" x14ac:dyDescent="0.2">
      <c r="A245" s="66"/>
      <c r="B245" s="42"/>
      <c r="C245" s="204" t="s">
        <v>570</v>
      </c>
      <c r="D245" s="205"/>
      <c r="E245" s="176">
        <v>0</v>
      </c>
      <c r="F245" s="85"/>
      <c r="G245" s="60"/>
    </row>
    <row r="246" spans="1:7" x14ac:dyDescent="0.2">
      <c r="A246" s="68"/>
      <c r="B246" s="69"/>
      <c r="C246" s="202" t="s">
        <v>597</v>
      </c>
      <c r="D246" s="203"/>
      <c r="E246" s="177">
        <v>124</v>
      </c>
      <c r="F246" s="84"/>
      <c r="G246" s="60"/>
    </row>
    <row r="247" spans="1:7" x14ac:dyDescent="0.2">
      <c r="A247" s="73">
        <v>79</v>
      </c>
      <c r="B247" s="67" t="s">
        <v>598</v>
      </c>
      <c r="C247" s="118" t="s">
        <v>102</v>
      </c>
      <c r="D247" s="58" t="s">
        <v>24</v>
      </c>
      <c r="E247" s="59">
        <v>89</v>
      </c>
      <c r="F247" s="59"/>
      <c r="G247" s="60">
        <f t="shared" si="3"/>
        <v>0</v>
      </c>
    </row>
    <row r="248" spans="1:7" x14ac:dyDescent="0.2">
      <c r="A248" s="66"/>
      <c r="B248" s="42"/>
      <c r="C248" s="204" t="s">
        <v>570</v>
      </c>
      <c r="D248" s="205"/>
      <c r="E248" s="176">
        <v>0</v>
      </c>
      <c r="F248" s="85"/>
      <c r="G248" s="60"/>
    </row>
    <row r="249" spans="1:7" x14ac:dyDescent="0.2">
      <c r="A249" s="68"/>
      <c r="B249" s="69"/>
      <c r="C249" s="202" t="s">
        <v>599</v>
      </c>
      <c r="D249" s="203"/>
      <c r="E249" s="177">
        <v>89</v>
      </c>
      <c r="F249" s="84"/>
      <c r="G249" s="60"/>
    </row>
    <row r="250" spans="1:7" x14ac:dyDescent="0.2">
      <c r="A250" s="73">
        <v>80</v>
      </c>
      <c r="B250" s="67" t="s">
        <v>600</v>
      </c>
      <c r="C250" s="118" t="s">
        <v>103</v>
      </c>
      <c r="D250" s="58" t="s">
        <v>24</v>
      </c>
      <c r="E250" s="59">
        <v>51</v>
      </c>
      <c r="F250" s="59"/>
      <c r="G250" s="60">
        <f t="shared" si="3"/>
        <v>0</v>
      </c>
    </row>
    <row r="251" spans="1:7" x14ac:dyDescent="0.2">
      <c r="A251" s="66"/>
      <c r="B251" s="42"/>
      <c r="C251" s="204" t="s">
        <v>570</v>
      </c>
      <c r="D251" s="205"/>
      <c r="E251" s="176">
        <v>0</v>
      </c>
      <c r="F251" s="85"/>
      <c r="G251" s="60"/>
    </row>
    <row r="252" spans="1:7" x14ac:dyDescent="0.2">
      <c r="A252" s="68"/>
      <c r="B252" s="69"/>
      <c r="C252" s="202" t="s">
        <v>601</v>
      </c>
      <c r="D252" s="203"/>
      <c r="E252" s="177">
        <v>51</v>
      </c>
      <c r="F252" s="84"/>
      <c r="G252" s="60"/>
    </row>
    <row r="253" spans="1:7" x14ac:dyDescent="0.2">
      <c r="A253" s="73">
        <v>81</v>
      </c>
      <c r="B253" s="67" t="s">
        <v>602</v>
      </c>
      <c r="C253" s="118" t="s">
        <v>104</v>
      </c>
      <c r="D253" s="58" t="s">
        <v>24</v>
      </c>
      <c r="E253" s="59">
        <v>14</v>
      </c>
      <c r="F253" s="59"/>
      <c r="G253" s="60">
        <f t="shared" si="3"/>
        <v>0</v>
      </c>
    </row>
    <row r="254" spans="1:7" x14ac:dyDescent="0.2">
      <c r="A254" s="66"/>
      <c r="B254" s="42"/>
      <c r="C254" s="204" t="s">
        <v>570</v>
      </c>
      <c r="D254" s="205"/>
      <c r="E254" s="176">
        <v>0</v>
      </c>
      <c r="F254" s="85"/>
      <c r="G254" s="60"/>
    </row>
    <row r="255" spans="1:7" x14ac:dyDescent="0.2">
      <c r="A255" s="68"/>
      <c r="B255" s="69"/>
      <c r="C255" s="202" t="s">
        <v>603</v>
      </c>
      <c r="D255" s="203"/>
      <c r="E255" s="177">
        <v>14</v>
      </c>
      <c r="F255" s="84"/>
      <c r="G255" s="60"/>
    </row>
    <row r="256" spans="1:7" x14ac:dyDescent="0.2">
      <c r="A256" s="73">
        <v>82</v>
      </c>
      <c r="B256" s="67" t="s">
        <v>604</v>
      </c>
      <c r="C256" s="118" t="s">
        <v>105</v>
      </c>
      <c r="D256" s="58" t="s">
        <v>24</v>
      </c>
      <c r="E256" s="59">
        <v>105</v>
      </c>
      <c r="F256" s="59"/>
      <c r="G256" s="60">
        <f t="shared" si="3"/>
        <v>0</v>
      </c>
    </row>
    <row r="257" spans="1:7" x14ac:dyDescent="0.2">
      <c r="A257" s="66"/>
      <c r="B257" s="42"/>
      <c r="C257" s="204" t="s">
        <v>570</v>
      </c>
      <c r="D257" s="205"/>
      <c r="E257" s="176">
        <v>0</v>
      </c>
      <c r="F257" s="85"/>
      <c r="G257" s="60"/>
    </row>
    <row r="258" spans="1:7" x14ac:dyDescent="0.2">
      <c r="A258" s="68"/>
      <c r="B258" s="69"/>
      <c r="C258" s="202" t="s">
        <v>605</v>
      </c>
      <c r="D258" s="203"/>
      <c r="E258" s="177">
        <v>105</v>
      </c>
      <c r="F258" s="84"/>
      <c r="G258" s="60"/>
    </row>
    <row r="259" spans="1:7" x14ac:dyDescent="0.2">
      <c r="A259" s="73">
        <v>83</v>
      </c>
      <c r="B259" s="67" t="s">
        <v>606</v>
      </c>
      <c r="C259" s="118" t="s">
        <v>106</v>
      </c>
      <c r="D259" s="58" t="s">
        <v>24</v>
      </c>
      <c r="E259" s="59">
        <v>246</v>
      </c>
      <c r="F259" s="59"/>
      <c r="G259" s="60">
        <f t="shared" si="3"/>
        <v>0</v>
      </c>
    </row>
    <row r="260" spans="1:7" x14ac:dyDescent="0.2">
      <c r="A260" s="66"/>
      <c r="B260" s="42"/>
      <c r="C260" s="204" t="s">
        <v>570</v>
      </c>
      <c r="D260" s="205"/>
      <c r="E260" s="176">
        <v>0</v>
      </c>
      <c r="F260" s="85"/>
      <c r="G260" s="60"/>
    </row>
    <row r="261" spans="1:7" x14ac:dyDescent="0.2">
      <c r="A261" s="68"/>
      <c r="B261" s="69"/>
      <c r="C261" s="202" t="s">
        <v>607</v>
      </c>
      <c r="D261" s="203"/>
      <c r="E261" s="177">
        <v>246</v>
      </c>
      <c r="F261" s="84"/>
      <c r="G261" s="60"/>
    </row>
    <row r="262" spans="1:7" x14ac:dyDescent="0.2">
      <c r="A262" s="73">
        <v>84</v>
      </c>
      <c r="B262" s="67" t="s">
        <v>608</v>
      </c>
      <c r="C262" s="118" t="s">
        <v>107</v>
      </c>
      <c r="D262" s="58" t="s">
        <v>24</v>
      </c>
      <c r="E262" s="59">
        <v>24</v>
      </c>
      <c r="F262" s="59"/>
      <c r="G262" s="60">
        <f t="shared" si="3"/>
        <v>0</v>
      </c>
    </row>
    <row r="263" spans="1:7" x14ac:dyDescent="0.2">
      <c r="A263" s="66"/>
      <c r="B263" s="42"/>
      <c r="C263" s="204" t="s">
        <v>570</v>
      </c>
      <c r="D263" s="205"/>
      <c r="E263" s="176">
        <v>0</v>
      </c>
      <c r="F263" s="85"/>
      <c r="G263" s="60"/>
    </row>
    <row r="264" spans="1:7" x14ac:dyDescent="0.2">
      <c r="A264" s="68"/>
      <c r="B264" s="69"/>
      <c r="C264" s="202" t="s">
        <v>609</v>
      </c>
      <c r="D264" s="203"/>
      <c r="E264" s="177">
        <v>24</v>
      </c>
      <c r="F264" s="84"/>
      <c r="G264" s="60"/>
    </row>
    <row r="265" spans="1:7" x14ac:dyDescent="0.2">
      <c r="A265" s="73">
        <v>85</v>
      </c>
      <c r="B265" s="67" t="s">
        <v>610</v>
      </c>
      <c r="C265" s="118" t="s">
        <v>108</v>
      </c>
      <c r="D265" s="58" t="s">
        <v>24</v>
      </c>
      <c r="E265" s="59">
        <v>11</v>
      </c>
      <c r="F265" s="59"/>
      <c r="G265" s="60">
        <f t="shared" si="3"/>
        <v>0</v>
      </c>
    </row>
    <row r="266" spans="1:7" x14ac:dyDescent="0.2">
      <c r="A266" s="66"/>
      <c r="B266" s="42"/>
      <c r="C266" s="204" t="s">
        <v>570</v>
      </c>
      <c r="D266" s="205"/>
      <c r="E266" s="176">
        <v>0</v>
      </c>
      <c r="F266" s="85"/>
      <c r="G266" s="60"/>
    </row>
    <row r="267" spans="1:7" x14ac:dyDescent="0.2">
      <c r="A267" s="68"/>
      <c r="B267" s="69"/>
      <c r="C267" s="202" t="s">
        <v>611</v>
      </c>
      <c r="D267" s="203"/>
      <c r="E267" s="177">
        <v>11</v>
      </c>
      <c r="F267" s="84"/>
      <c r="G267" s="60"/>
    </row>
    <row r="268" spans="1:7" x14ac:dyDescent="0.2">
      <c r="A268" s="73">
        <v>86</v>
      </c>
      <c r="B268" s="67" t="s">
        <v>612</v>
      </c>
      <c r="C268" s="118" t="s">
        <v>109</v>
      </c>
      <c r="D268" s="58" t="s">
        <v>24</v>
      </c>
      <c r="E268" s="59">
        <v>3</v>
      </c>
      <c r="F268" s="59"/>
      <c r="G268" s="60">
        <f t="shared" si="3"/>
        <v>0</v>
      </c>
    </row>
    <row r="269" spans="1:7" x14ac:dyDescent="0.2">
      <c r="A269" s="66"/>
      <c r="B269" s="42"/>
      <c r="C269" s="204" t="s">
        <v>570</v>
      </c>
      <c r="D269" s="205"/>
      <c r="E269" s="176">
        <v>0</v>
      </c>
      <c r="F269" s="85"/>
      <c r="G269" s="60"/>
    </row>
    <row r="270" spans="1:7" x14ac:dyDescent="0.2">
      <c r="A270" s="68"/>
      <c r="B270" s="69"/>
      <c r="C270" s="202" t="s">
        <v>613</v>
      </c>
      <c r="D270" s="203"/>
      <c r="E270" s="177">
        <v>3</v>
      </c>
      <c r="F270" s="84"/>
      <c r="G270" s="60"/>
    </row>
    <row r="271" spans="1:7" x14ac:dyDescent="0.2">
      <c r="A271" s="73">
        <v>87</v>
      </c>
      <c r="B271" s="67" t="s">
        <v>614</v>
      </c>
      <c r="C271" s="118" t="s">
        <v>110</v>
      </c>
      <c r="D271" s="58" t="s">
        <v>24</v>
      </c>
      <c r="E271" s="59">
        <v>4</v>
      </c>
      <c r="F271" s="59"/>
      <c r="G271" s="60">
        <f t="shared" ref="G270:G333" si="4">E271*F271</f>
        <v>0</v>
      </c>
    </row>
    <row r="272" spans="1:7" x14ac:dyDescent="0.2">
      <c r="A272" s="66"/>
      <c r="B272" s="42"/>
      <c r="C272" s="204" t="s">
        <v>570</v>
      </c>
      <c r="D272" s="205"/>
      <c r="E272" s="176">
        <v>0</v>
      </c>
      <c r="F272" s="85"/>
      <c r="G272" s="60"/>
    </row>
    <row r="273" spans="1:7" x14ac:dyDescent="0.2">
      <c r="A273" s="68"/>
      <c r="B273" s="69"/>
      <c r="C273" s="202" t="s">
        <v>615</v>
      </c>
      <c r="D273" s="203"/>
      <c r="E273" s="177">
        <v>4</v>
      </c>
      <c r="F273" s="84"/>
      <c r="G273" s="60"/>
    </row>
    <row r="274" spans="1:7" x14ac:dyDescent="0.2">
      <c r="A274" s="73">
        <v>88</v>
      </c>
      <c r="B274" s="67" t="s">
        <v>616</v>
      </c>
      <c r="C274" s="118" t="s">
        <v>111</v>
      </c>
      <c r="D274" s="58" t="s">
        <v>24</v>
      </c>
      <c r="E274" s="59">
        <v>7</v>
      </c>
      <c r="F274" s="59"/>
      <c r="G274" s="60">
        <f t="shared" si="4"/>
        <v>0</v>
      </c>
    </row>
    <row r="275" spans="1:7" x14ac:dyDescent="0.2">
      <c r="A275" s="66"/>
      <c r="B275" s="42"/>
      <c r="C275" s="204" t="s">
        <v>570</v>
      </c>
      <c r="D275" s="205"/>
      <c r="E275" s="176">
        <v>0</v>
      </c>
      <c r="F275" s="85"/>
      <c r="G275" s="60"/>
    </row>
    <row r="276" spans="1:7" x14ac:dyDescent="0.2">
      <c r="A276" s="68"/>
      <c r="B276" s="69"/>
      <c r="C276" s="202" t="s">
        <v>617</v>
      </c>
      <c r="D276" s="203"/>
      <c r="E276" s="177">
        <v>7</v>
      </c>
      <c r="F276" s="84"/>
      <c r="G276" s="60"/>
    </row>
    <row r="277" spans="1:7" x14ac:dyDescent="0.2">
      <c r="A277" s="73">
        <v>89</v>
      </c>
      <c r="B277" s="67" t="s">
        <v>618</v>
      </c>
      <c r="C277" s="118" t="s">
        <v>112</v>
      </c>
      <c r="D277" s="58" t="s">
        <v>24</v>
      </c>
      <c r="E277" s="59">
        <v>1</v>
      </c>
      <c r="F277" s="59"/>
      <c r="G277" s="60">
        <f t="shared" si="4"/>
        <v>0</v>
      </c>
    </row>
    <row r="278" spans="1:7" x14ac:dyDescent="0.2">
      <c r="A278" s="66"/>
      <c r="B278" s="42"/>
      <c r="C278" s="204" t="s">
        <v>570</v>
      </c>
      <c r="D278" s="205"/>
      <c r="E278" s="176">
        <v>0</v>
      </c>
      <c r="F278" s="85"/>
      <c r="G278" s="60"/>
    </row>
    <row r="279" spans="1:7" x14ac:dyDescent="0.2">
      <c r="A279" s="68"/>
      <c r="B279" s="69"/>
      <c r="C279" s="202" t="s">
        <v>500</v>
      </c>
      <c r="D279" s="203"/>
      <c r="E279" s="177">
        <v>1</v>
      </c>
      <c r="F279" s="84"/>
      <c r="G279" s="60"/>
    </row>
    <row r="280" spans="1:7" x14ac:dyDescent="0.2">
      <c r="A280" s="73">
        <v>90</v>
      </c>
      <c r="B280" s="67" t="s">
        <v>619</v>
      </c>
      <c r="C280" s="118" t="s">
        <v>113</v>
      </c>
      <c r="D280" s="58" t="s">
        <v>24</v>
      </c>
      <c r="E280" s="59">
        <v>1</v>
      </c>
      <c r="F280" s="59"/>
      <c r="G280" s="60">
        <f t="shared" si="4"/>
        <v>0</v>
      </c>
    </row>
    <row r="281" spans="1:7" x14ac:dyDescent="0.2">
      <c r="A281" s="66"/>
      <c r="B281" s="42"/>
      <c r="C281" s="204" t="s">
        <v>570</v>
      </c>
      <c r="D281" s="205"/>
      <c r="E281" s="176">
        <v>0</v>
      </c>
      <c r="F281" s="85"/>
      <c r="G281" s="60"/>
    </row>
    <row r="282" spans="1:7" x14ac:dyDescent="0.2">
      <c r="A282" s="68"/>
      <c r="B282" s="69"/>
      <c r="C282" s="202" t="s">
        <v>500</v>
      </c>
      <c r="D282" s="203"/>
      <c r="E282" s="177">
        <v>1</v>
      </c>
      <c r="F282" s="84"/>
      <c r="G282" s="60"/>
    </row>
    <row r="283" spans="1:7" x14ac:dyDescent="0.2">
      <c r="A283" s="73">
        <v>91</v>
      </c>
      <c r="B283" s="67" t="s">
        <v>620</v>
      </c>
      <c r="C283" s="118" t="s">
        <v>114</v>
      </c>
      <c r="D283" s="58" t="s">
        <v>24</v>
      </c>
      <c r="E283" s="59">
        <v>1</v>
      </c>
      <c r="F283" s="59"/>
      <c r="G283" s="60">
        <f t="shared" si="4"/>
        <v>0</v>
      </c>
    </row>
    <row r="284" spans="1:7" x14ac:dyDescent="0.2">
      <c r="A284" s="66"/>
      <c r="B284" s="42"/>
      <c r="C284" s="204" t="s">
        <v>570</v>
      </c>
      <c r="D284" s="205"/>
      <c r="E284" s="59">
        <v>1</v>
      </c>
      <c r="F284" s="85"/>
      <c r="G284" s="60"/>
    </row>
    <row r="285" spans="1:7" x14ac:dyDescent="0.2">
      <c r="A285" s="68"/>
      <c r="B285" s="69"/>
      <c r="C285" s="202" t="s">
        <v>500</v>
      </c>
      <c r="D285" s="203"/>
      <c r="E285" s="177">
        <v>1</v>
      </c>
      <c r="F285" s="84"/>
      <c r="G285" s="60"/>
    </row>
    <row r="286" spans="1:7" x14ac:dyDescent="0.2">
      <c r="A286" s="73">
        <v>92</v>
      </c>
      <c r="B286" s="67" t="s">
        <v>621</v>
      </c>
      <c r="C286" s="118" t="s">
        <v>115</v>
      </c>
      <c r="D286" s="58" t="s">
        <v>24</v>
      </c>
      <c r="E286" s="59">
        <v>1</v>
      </c>
      <c r="F286" s="59"/>
      <c r="G286" s="60">
        <f t="shared" si="4"/>
        <v>0</v>
      </c>
    </row>
    <row r="287" spans="1:7" x14ac:dyDescent="0.2">
      <c r="A287" s="66"/>
      <c r="B287" s="42"/>
      <c r="C287" s="204" t="s">
        <v>570</v>
      </c>
      <c r="D287" s="205"/>
      <c r="E287" s="176">
        <v>0</v>
      </c>
      <c r="F287" s="85"/>
      <c r="G287" s="60"/>
    </row>
    <row r="288" spans="1:7" x14ac:dyDescent="0.2">
      <c r="A288" s="68"/>
      <c r="B288" s="69"/>
      <c r="C288" s="202" t="s">
        <v>500</v>
      </c>
      <c r="D288" s="203"/>
      <c r="E288" s="177">
        <v>1</v>
      </c>
      <c r="F288" s="84"/>
      <c r="G288" s="60"/>
    </row>
    <row r="289" spans="1:7" x14ac:dyDescent="0.2">
      <c r="A289" s="73">
        <v>93</v>
      </c>
      <c r="B289" s="67" t="s">
        <v>622</v>
      </c>
      <c r="C289" s="118" t="s">
        <v>116</v>
      </c>
      <c r="D289" s="58" t="s">
        <v>24</v>
      </c>
      <c r="E289" s="59">
        <v>1</v>
      </c>
      <c r="F289" s="59"/>
      <c r="G289" s="60">
        <f t="shared" si="4"/>
        <v>0</v>
      </c>
    </row>
    <row r="290" spans="1:7" x14ac:dyDescent="0.2">
      <c r="A290" s="66"/>
      <c r="B290" s="42"/>
      <c r="C290" s="204" t="s">
        <v>570</v>
      </c>
      <c r="D290" s="205"/>
      <c r="E290" s="176">
        <v>0</v>
      </c>
      <c r="F290" s="85"/>
      <c r="G290" s="60"/>
    </row>
    <row r="291" spans="1:7" x14ac:dyDescent="0.2">
      <c r="A291" s="68"/>
      <c r="B291" s="69"/>
      <c r="C291" s="202" t="s">
        <v>500</v>
      </c>
      <c r="D291" s="203"/>
      <c r="E291" s="177">
        <v>1</v>
      </c>
      <c r="F291" s="84"/>
      <c r="G291" s="60"/>
    </row>
    <row r="292" spans="1:7" x14ac:dyDescent="0.2">
      <c r="A292" s="73">
        <v>94</v>
      </c>
      <c r="B292" s="67" t="s">
        <v>623</v>
      </c>
      <c r="C292" s="118" t="s">
        <v>117</v>
      </c>
      <c r="D292" s="58" t="s">
        <v>24</v>
      </c>
      <c r="E292" s="59">
        <v>5</v>
      </c>
      <c r="F292" s="59"/>
      <c r="G292" s="60">
        <f t="shared" si="4"/>
        <v>0</v>
      </c>
    </row>
    <row r="293" spans="1:7" x14ac:dyDescent="0.2">
      <c r="A293" s="66"/>
      <c r="B293" s="42"/>
      <c r="C293" s="204" t="s">
        <v>570</v>
      </c>
      <c r="D293" s="205"/>
      <c r="E293" s="176">
        <v>0</v>
      </c>
      <c r="F293" s="85"/>
      <c r="G293" s="60"/>
    </row>
    <row r="294" spans="1:7" x14ac:dyDescent="0.2">
      <c r="A294" s="68"/>
      <c r="B294" s="69"/>
      <c r="C294" s="202" t="s">
        <v>624</v>
      </c>
      <c r="D294" s="203"/>
      <c r="E294" s="177">
        <v>5</v>
      </c>
      <c r="F294" s="84"/>
      <c r="G294" s="60"/>
    </row>
    <row r="295" spans="1:7" x14ac:dyDescent="0.2">
      <c r="A295" s="73">
        <v>95</v>
      </c>
      <c r="B295" s="67" t="s">
        <v>625</v>
      </c>
      <c r="C295" s="118" t="s">
        <v>118</v>
      </c>
      <c r="D295" s="58" t="s">
        <v>24</v>
      </c>
      <c r="E295" s="59">
        <v>1</v>
      </c>
      <c r="F295" s="59"/>
      <c r="G295" s="60">
        <f t="shared" si="4"/>
        <v>0</v>
      </c>
    </row>
    <row r="296" spans="1:7" x14ac:dyDescent="0.2">
      <c r="A296" s="66"/>
      <c r="B296" s="42"/>
      <c r="C296" s="204" t="s">
        <v>570</v>
      </c>
      <c r="D296" s="205"/>
      <c r="E296" s="176">
        <v>0</v>
      </c>
      <c r="F296" s="85"/>
      <c r="G296" s="60"/>
    </row>
    <row r="297" spans="1:7" x14ac:dyDescent="0.2">
      <c r="A297" s="68"/>
      <c r="B297" s="69"/>
      <c r="C297" s="202" t="s">
        <v>500</v>
      </c>
      <c r="D297" s="203"/>
      <c r="E297" s="177">
        <v>1</v>
      </c>
      <c r="F297" s="84"/>
      <c r="G297" s="60"/>
    </row>
    <row r="298" spans="1:7" x14ac:dyDescent="0.2">
      <c r="A298" s="73">
        <v>96</v>
      </c>
      <c r="B298" s="67" t="s">
        <v>626</v>
      </c>
      <c r="C298" s="118" t="s">
        <v>119</v>
      </c>
      <c r="D298" s="58" t="s">
        <v>24</v>
      </c>
      <c r="E298" s="59">
        <v>1</v>
      </c>
      <c r="F298" s="59"/>
      <c r="G298" s="60">
        <f t="shared" si="4"/>
        <v>0</v>
      </c>
    </row>
    <row r="299" spans="1:7" x14ac:dyDescent="0.2">
      <c r="A299" s="66"/>
      <c r="B299" s="42"/>
      <c r="C299" s="204" t="s">
        <v>570</v>
      </c>
      <c r="D299" s="205"/>
      <c r="E299" s="176">
        <v>0</v>
      </c>
      <c r="F299" s="85"/>
      <c r="G299" s="60"/>
    </row>
    <row r="300" spans="1:7" x14ac:dyDescent="0.2">
      <c r="A300" s="68"/>
      <c r="B300" s="69"/>
      <c r="C300" s="202" t="s">
        <v>500</v>
      </c>
      <c r="D300" s="203"/>
      <c r="E300" s="177">
        <v>1</v>
      </c>
      <c r="F300" s="84"/>
      <c r="G300" s="60"/>
    </row>
    <row r="301" spans="1:7" x14ac:dyDescent="0.2">
      <c r="A301" s="73">
        <v>97</v>
      </c>
      <c r="B301" s="67" t="s">
        <v>627</v>
      </c>
      <c r="C301" s="118" t="s">
        <v>120</v>
      </c>
      <c r="D301" s="58" t="s">
        <v>24</v>
      </c>
      <c r="E301" s="59">
        <v>2</v>
      </c>
      <c r="F301" s="59"/>
      <c r="G301" s="60">
        <f t="shared" si="4"/>
        <v>0</v>
      </c>
    </row>
    <row r="302" spans="1:7" x14ac:dyDescent="0.2">
      <c r="A302" s="66"/>
      <c r="B302" s="42"/>
      <c r="C302" s="204" t="s">
        <v>570</v>
      </c>
      <c r="D302" s="205"/>
      <c r="E302" s="176">
        <v>0</v>
      </c>
      <c r="F302" s="85"/>
      <c r="G302" s="60"/>
    </row>
    <row r="303" spans="1:7" x14ac:dyDescent="0.2">
      <c r="A303" s="68"/>
      <c r="B303" s="69"/>
      <c r="C303" s="202" t="s">
        <v>628</v>
      </c>
      <c r="D303" s="203"/>
      <c r="E303" s="177">
        <v>2</v>
      </c>
      <c r="F303" s="84"/>
      <c r="G303" s="60"/>
    </row>
    <row r="304" spans="1:7" x14ac:dyDescent="0.2">
      <c r="A304" s="73">
        <v>98</v>
      </c>
      <c r="B304" s="67" t="s">
        <v>629</v>
      </c>
      <c r="C304" s="118" t="s">
        <v>121</v>
      </c>
      <c r="D304" s="58" t="s">
        <v>24</v>
      </c>
      <c r="E304" s="59">
        <v>1</v>
      </c>
      <c r="F304" s="59"/>
      <c r="G304" s="60">
        <f t="shared" si="4"/>
        <v>0</v>
      </c>
    </row>
    <row r="305" spans="1:7" x14ac:dyDescent="0.2">
      <c r="A305" s="66"/>
      <c r="B305" s="42"/>
      <c r="C305" s="204" t="s">
        <v>570</v>
      </c>
      <c r="D305" s="205"/>
      <c r="E305" s="176">
        <v>0</v>
      </c>
      <c r="F305" s="85"/>
      <c r="G305" s="60"/>
    </row>
    <row r="306" spans="1:7" x14ac:dyDescent="0.2">
      <c r="A306" s="68"/>
      <c r="B306" s="69"/>
      <c r="C306" s="202" t="s">
        <v>630</v>
      </c>
      <c r="D306" s="203"/>
      <c r="E306" s="177">
        <v>1</v>
      </c>
      <c r="F306" s="84"/>
      <c r="G306" s="60"/>
    </row>
    <row r="307" spans="1:7" x14ac:dyDescent="0.2">
      <c r="A307" s="73">
        <v>99</v>
      </c>
      <c r="B307" s="67" t="s">
        <v>631</v>
      </c>
      <c r="C307" s="118" t="s">
        <v>122</v>
      </c>
      <c r="D307" s="58" t="s">
        <v>24</v>
      </c>
      <c r="E307" s="59">
        <v>3</v>
      </c>
      <c r="F307" s="59"/>
      <c r="G307" s="60">
        <f t="shared" si="4"/>
        <v>0</v>
      </c>
    </row>
    <row r="308" spans="1:7" x14ac:dyDescent="0.2">
      <c r="A308" s="66"/>
      <c r="B308" s="42"/>
      <c r="C308" s="204" t="s">
        <v>570</v>
      </c>
      <c r="D308" s="205"/>
      <c r="E308" s="176">
        <v>0</v>
      </c>
      <c r="F308" s="85"/>
      <c r="G308" s="60"/>
    </row>
    <row r="309" spans="1:7" x14ac:dyDescent="0.2">
      <c r="A309" s="68"/>
      <c r="B309" s="69"/>
      <c r="C309" s="202" t="s">
        <v>632</v>
      </c>
      <c r="D309" s="203"/>
      <c r="E309" s="177">
        <v>3</v>
      </c>
      <c r="F309" s="84"/>
      <c r="G309" s="60"/>
    </row>
    <row r="310" spans="1:7" x14ac:dyDescent="0.2">
      <c r="A310" s="73">
        <v>100</v>
      </c>
      <c r="B310" s="67" t="s">
        <v>633</v>
      </c>
      <c r="C310" s="118" t="s">
        <v>123</v>
      </c>
      <c r="D310" s="58" t="s">
        <v>24</v>
      </c>
      <c r="E310" s="59">
        <v>3</v>
      </c>
      <c r="F310" s="59"/>
      <c r="G310" s="60">
        <f t="shared" si="4"/>
        <v>0</v>
      </c>
    </row>
    <row r="311" spans="1:7" x14ac:dyDescent="0.2">
      <c r="A311" s="66"/>
      <c r="B311" s="42"/>
      <c r="C311" s="204" t="s">
        <v>570</v>
      </c>
      <c r="D311" s="205"/>
      <c r="E311" s="176">
        <v>0</v>
      </c>
      <c r="F311" s="85"/>
      <c r="G311" s="60"/>
    </row>
    <row r="312" spans="1:7" x14ac:dyDescent="0.2">
      <c r="A312" s="68"/>
      <c r="B312" s="69"/>
      <c r="C312" s="202" t="s">
        <v>632</v>
      </c>
      <c r="D312" s="203"/>
      <c r="E312" s="177">
        <v>3</v>
      </c>
      <c r="F312" s="84"/>
      <c r="G312" s="60"/>
    </row>
    <row r="313" spans="1:7" x14ac:dyDescent="0.2">
      <c r="A313" s="73">
        <v>101</v>
      </c>
      <c r="B313" s="67" t="s">
        <v>634</v>
      </c>
      <c r="C313" s="118" t="s">
        <v>124</v>
      </c>
      <c r="D313" s="58" t="s">
        <v>24</v>
      </c>
      <c r="E313" s="59">
        <v>3</v>
      </c>
      <c r="F313" s="59"/>
      <c r="G313" s="60">
        <f t="shared" si="4"/>
        <v>0</v>
      </c>
    </row>
    <row r="314" spans="1:7" x14ac:dyDescent="0.2">
      <c r="A314" s="66"/>
      <c r="B314" s="42"/>
      <c r="C314" s="204" t="s">
        <v>570</v>
      </c>
      <c r="D314" s="205"/>
      <c r="E314" s="176">
        <v>0</v>
      </c>
      <c r="F314" s="85"/>
      <c r="G314" s="60"/>
    </row>
    <row r="315" spans="1:7" x14ac:dyDescent="0.2">
      <c r="A315" s="68"/>
      <c r="B315" s="69"/>
      <c r="C315" s="202" t="s">
        <v>635</v>
      </c>
      <c r="D315" s="203"/>
      <c r="E315" s="177">
        <v>3</v>
      </c>
      <c r="F315" s="84"/>
      <c r="G315" s="60"/>
    </row>
    <row r="316" spans="1:7" x14ac:dyDescent="0.2">
      <c r="A316" s="73">
        <v>102</v>
      </c>
      <c r="B316" s="67" t="s">
        <v>636</v>
      </c>
      <c r="C316" s="118" t="s">
        <v>125</v>
      </c>
      <c r="D316" s="58" t="s">
        <v>24</v>
      </c>
      <c r="E316" s="59">
        <v>2</v>
      </c>
      <c r="F316" s="59"/>
      <c r="G316" s="60">
        <f t="shared" si="4"/>
        <v>0</v>
      </c>
    </row>
    <row r="317" spans="1:7" x14ac:dyDescent="0.2">
      <c r="A317" s="66"/>
      <c r="B317" s="42"/>
      <c r="C317" s="204" t="s">
        <v>570</v>
      </c>
      <c r="D317" s="205"/>
      <c r="E317" s="176">
        <v>0</v>
      </c>
      <c r="F317" s="85"/>
      <c r="G317" s="60"/>
    </row>
    <row r="318" spans="1:7" x14ac:dyDescent="0.2">
      <c r="A318" s="68"/>
      <c r="B318" s="69"/>
      <c r="C318" s="202" t="s">
        <v>628</v>
      </c>
      <c r="D318" s="203"/>
      <c r="E318" s="177">
        <v>2</v>
      </c>
      <c r="F318" s="84"/>
      <c r="G318" s="60"/>
    </row>
    <row r="319" spans="1:7" x14ac:dyDescent="0.2">
      <c r="A319" s="73">
        <v>103</v>
      </c>
      <c r="B319" s="67" t="s">
        <v>637</v>
      </c>
      <c r="C319" s="118" t="s">
        <v>126</v>
      </c>
      <c r="D319" s="58" t="s">
        <v>24</v>
      </c>
      <c r="E319" s="59">
        <v>2</v>
      </c>
      <c r="F319" s="59"/>
      <c r="G319" s="60">
        <f t="shared" si="4"/>
        <v>0</v>
      </c>
    </row>
    <row r="320" spans="1:7" x14ac:dyDescent="0.2">
      <c r="A320" s="66"/>
      <c r="B320" s="42"/>
      <c r="C320" s="204" t="s">
        <v>570</v>
      </c>
      <c r="D320" s="205"/>
      <c r="E320" s="176">
        <v>0</v>
      </c>
      <c r="F320" s="85"/>
      <c r="G320" s="60"/>
    </row>
    <row r="321" spans="1:7" x14ac:dyDescent="0.2">
      <c r="A321" s="68"/>
      <c r="B321" s="69"/>
      <c r="C321" s="202" t="s">
        <v>628</v>
      </c>
      <c r="D321" s="203"/>
      <c r="E321" s="177">
        <v>2</v>
      </c>
      <c r="F321" s="84"/>
      <c r="G321" s="60"/>
    </row>
    <row r="322" spans="1:7" x14ac:dyDescent="0.2">
      <c r="A322" s="73">
        <v>104</v>
      </c>
      <c r="B322" s="67" t="s">
        <v>638</v>
      </c>
      <c r="C322" s="118" t="s">
        <v>127</v>
      </c>
      <c r="D322" s="58" t="s">
        <v>24</v>
      </c>
      <c r="E322" s="59">
        <v>1</v>
      </c>
      <c r="F322" s="59"/>
      <c r="G322" s="60">
        <f t="shared" si="4"/>
        <v>0</v>
      </c>
    </row>
    <row r="323" spans="1:7" x14ac:dyDescent="0.2">
      <c r="A323" s="66"/>
      <c r="B323" s="42"/>
      <c r="C323" s="204" t="s">
        <v>570</v>
      </c>
      <c r="D323" s="205"/>
      <c r="E323" s="176">
        <v>0</v>
      </c>
      <c r="F323" s="85"/>
      <c r="G323" s="60"/>
    </row>
    <row r="324" spans="1:7" x14ac:dyDescent="0.2">
      <c r="A324" s="68"/>
      <c r="B324" s="69"/>
      <c r="C324" s="202" t="s">
        <v>500</v>
      </c>
      <c r="D324" s="203"/>
      <c r="E324" s="177">
        <v>1</v>
      </c>
      <c r="F324" s="84"/>
      <c r="G324" s="60"/>
    </row>
    <row r="325" spans="1:7" x14ac:dyDescent="0.2">
      <c r="A325" s="73">
        <v>105</v>
      </c>
      <c r="B325" s="67" t="s">
        <v>639</v>
      </c>
      <c r="C325" s="118" t="s">
        <v>128</v>
      </c>
      <c r="D325" s="58" t="s">
        <v>24</v>
      </c>
      <c r="E325" s="59">
        <v>1</v>
      </c>
      <c r="F325" s="59"/>
      <c r="G325" s="60">
        <f t="shared" si="4"/>
        <v>0</v>
      </c>
    </row>
    <row r="326" spans="1:7" x14ac:dyDescent="0.2">
      <c r="A326" s="66"/>
      <c r="B326" s="42"/>
      <c r="C326" s="204" t="s">
        <v>570</v>
      </c>
      <c r="D326" s="205"/>
      <c r="E326" s="176">
        <v>0</v>
      </c>
      <c r="F326" s="85"/>
      <c r="G326" s="60"/>
    </row>
    <row r="327" spans="1:7" x14ac:dyDescent="0.2">
      <c r="A327" s="68"/>
      <c r="B327" s="69"/>
      <c r="C327" s="202" t="s">
        <v>500</v>
      </c>
      <c r="D327" s="203"/>
      <c r="E327" s="177">
        <v>1</v>
      </c>
      <c r="F327" s="84"/>
      <c r="G327" s="60"/>
    </row>
    <row r="328" spans="1:7" x14ac:dyDescent="0.2">
      <c r="A328" s="73">
        <v>106</v>
      </c>
      <c r="B328" s="67" t="s">
        <v>640</v>
      </c>
      <c r="C328" s="118" t="s">
        <v>129</v>
      </c>
      <c r="D328" s="58" t="s">
        <v>24</v>
      </c>
      <c r="E328" s="59">
        <v>1</v>
      </c>
      <c r="F328" s="59"/>
      <c r="G328" s="60">
        <f t="shared" si="4"/>
        <v>0</v>
      </c>
    </row>
    <row r="329" spans="1:7" x14ac:dyDescent="0.2">
      <c r="A329" s="66"/>
      <c r="B329" s="42"/>
      <c r="C329" s="204" t="s">
        <v>570</v>
      </c>
      <c r="D329" s="205"/>
      <c r="E329" s="176">
        <v>0</v>
      </c>
      <c r="F329" s="85"/>
      <c r="G329" s="60"/>
    </row>
    <row r="330" spans="1:7" x14ac:dyDescent="0.2">
      <c r="A330" s="68"/>
      <c r="B330" s="69"/>
      <c r="C330" s="202" t="s">
        <v>500</v>
      </c>
      <c r="D330" s="203"/>
      <c r="E330" s="177">
        <v>1</v>
      </c>
      <c r="F330" s="84"/>
      <c r="G330" s="60"/>
    </row>
    <row r="331" spans="1:7" x14ac:dyDescent="0.2">
      <c r="A331" s="73">
        <v>107</v>
      </c>
      <c r="B331" s="67" t="s">
        <v>641</v>
      </c>
      <c r="C331" s="118" t="s">
        <v>130</v>
      </c>
      <c r="D331" s="58" t="s">
        <v>24</v>
      </c>
      <c r="E331" s="59">
        <v>1</v>
      </c>
      <c r="F331" s="59"/>
      <c r="G331" s="60">
        <f t="shared" si="4"/>
        <v>0</v>
      </c>
    </row>
    <row r="332" spans="1:7" x14ac:dyDescent="0.2">
      <c r="A332" s="66"/>
      <c r="B332" s="42"/>
      <c r="C332" s="204" t="s">
        <v>570</v>
      </c>
      <c r="D332" s="205"/>
      <c r="E332" s="176">
        <v>0</v>
      </c>
      <c r="F332" s="85"/>
      <c r="G332" s="60"/>
    </row>
    <row r="333" spans="1:7" x14ac:dyDescent="0.2">
      <c r="A333" s="68"/>
      <c r="B333" s="69"/>
      <c r="C333" s="202" t="s">
        <v>500</v>
      </c>
      <c r="D333" s="203"/>
      <c r="E333" s="177">
        <v>1</v>
      </c>
      <c r="F333" s="84"/>
      <c r="G333" s="60"/>
    </row>
    <row r="334" spans="1:7" x14ac:dyDescent="0.2">
      <c r="A334" s="73">
        <v>108</v>
      </c>
      <c r="B334" s="67" t="s">
        <v>642</v>
      </c>
      <c r="C334" s="118" t="s">
        <v>131</v>
      </c>
      <c r="D334" s="58" t="s">
        <v>24</v>
      </c>
      <c r="E334" s="59">
        <v>1</v>
      </c>
      <c r="F334" s="59"/>
      <c r="G334" s="60">
        <f t="shared" ref="G334:G397" si="5">E334*F334</f>
        <v>0</v>
      </c>
    </row>
    <row r="335" spans="1:7" x14ac:dyDescent="0.2">
      <c r="A335" s="66"/>
      <c r="B335" s="42"/>
      <c r="C335" s="204" t="s">
        <v>570</v>
      </c>
      <c r="D335" s="205"/>
      <c r="E335" s="176">
        <v>0</v>
      </c>
      <c r="F335" s="85"/>
      <c r="G335" s="60"/>
    </row>
    <row r="336" spans="1:7" x14ac:dyDescent="0.2">
      <c r="A336" s="68"/>
      <c r="B336" s="69"/>
      <c r="C336" s="202" t="s">
        <v>500</v>
      </c>
      <c r="D336" s="203"/>
      <c r="E336" s="177">
        <v>1</v>
      </c>
      <c r="F336" s="84"/>
      <c r="G336" s="60"/>
    </row>
    <row r="337" spans="1:7" x14ac:dyDescent="0.2">
      <c r="A337" s="73">
        <v>109</v>
      </c>
      <c r="B337" s="67" t="s">
        <v>643</v>
      </c>
      <c r="C337" s="118" t="s">
        <v>132</v>
      </c>
      <c r="D337" s="58" t="s">
        <v>24</v>
      </c>
      <c r="E337" s="59">
        <v>1</v>
      </c>
      <c r="F337" s="59"/>
      <c r="G337" s="60">
        <f t="shared" si="5"/>
        <v>0</v>
      </c>
    </row>
    <row r="338" spans="1:7" x14ac:dyDescent="0.2">
      <c r="A338" s="66"/>
      <c r="B338" s="42"/>
      <c r="C338" s="204" t="s">
        <v>570</v>
      </c>
      <c r="D338" s="205"/>
      <c r="E338" s="176">
        <v>0</v>
      </c>
      <c r="F338" s="85"/>
      <c r="G338" s="60"/>
    </row>
    <row r="339" spans="1:7" x14ac:dyDescent="0.2">
      <c r="A339" s="68"/>
      <c r="B339" s="69"/>
      <c r="C339" s="202" t="s">
        <v>500</v>
      </c>
      <c r="D339" s="203"/>
      <c r="E339" s="177">
        <v>1</v>
      </c>
      <c r="F339" s="84"/>
      <c r="G339" s="60"/>
    </row>
    <row r="340" spans="1:7" x14ac:dyDescent="0.2">
      <c r="A340" s="73">
        <v>110</v>
      </c>
      <c r="B340" s="67" t="s">
        <v>644</v>
      </c>
      <c r="C340" s="118" t="s">
        <v>133</v>
      </c>
      <c r="D340" s="58" t="s">
        <v>24</v>
      </c>
      <c r="E340" s="59">
        <v>1</v>
      </c>
      <c r="F340" s="59"/>
      <c r="G340" s="60">
        <f t="shared" si="5"/>
        <v>0</v>
      </c>
    </row>
    <row r="341" spans="1:7" x14ac:dyDescent="0.2">
      <c r="A341" s="66"/>
      <c r="B341" s="42"/>
      <c r="C341" s="204" t="s">
        <v>570</v>
      </c>
      <c r="D341" s="205"/>
      <c r="E341" s="176">
        <v>0</v>
      </c>
      <c r="F341" s="85"/>
      <c r="G341" s="60"/>
    </row>
    <row r="342" spans="1:7" x14ac:dyDescent="0.2">
      <c r="A342" s="68"/>
      <c r="B342" s="69"/>
      <c r="C342" s="202" t="s">
        <v>500</v>
      </c>
      <c r="D342" s="203"/>
      <c r="E342" s="177">
        <v>1</v>
      </c>
      <c r="F342" s="84"/>
      <c r="G342" s="60"/>
    </row>
    <row r="343" spans="1:7" x14ac:dyDescent="0.2">
      <c r="A343" s="73">
        <v>111</v>
      </c>
      <c r="B343" s="67" t="s">
        <v>645</v>
      </c>
      <c r="C343" s="118" t="s">
        <v>134</v>
      </c>
      <c r="D343" s="58" t="s">
        <v>24</v>
      </c>
      <c r="E343" s="59">
        <v>1</v>
      </c>
      <c r="F343" s="59"/>
      <c r="G343" s="60">
        <f t="shared" si="5"/>
        <v>0</v>
      </c>
    </row>
    <row r="344" spans="1:7" x14ac:dyDescent="0.2">
      <c r="A344" s="66"/>
      <c r="B344" s="42"/>
      <c r="C344" s="204" t="s">
        <v>570</v>
      </c>
      <c r="D344" s="205"/>
      <c r="E344" s="176">
        <v>0</v>
      </c>
      <c r="F344" s="85"/>
      <c r="G344" s="60"/>
    </row>
    <row r="345" spans="1:7" x14ac:dyDescent="0.2">
      <c r="A345" s="68"/>
      <c r="B345" s="69"/>
      <c r="C345" s="202" t="s">
        <v>517</v>
      </c>
      <c r="D345" s="203"/>
      <c r="E345" s="177">
        <v>1</v>
      </c>
      <c r="F345" s="84"/>
      <c r="G345" s="60"/>
    </row>
    <row r="346" spans="1:7" x14ac:dyDescent="0.2">
      <c r="A346" s="73">
        <v>112</v>
      </c>
      <c r="B346" s="67" t="s">
        <v>646</v>
      </c>
      <c r="C346" s="118" t="s">
        <v>135</v>
      </c>
      <c r="D346" s="58" t="s">
        <v>24</v>
      </c>
      <c r="E346" s="59">
        <v>1</v>
      </c>
      <c r="F346" s="59"/>
      <c r="G346" s="60">
        <f t="shared" si="5"/>
        <v>0</v>
      </c>
    </row>
    <row r="347" spans="1:7" x14ac:dyDescent="0.2">
      <c r="A347" s="66"/>
      <c r="B347" s="42"/>
      <c r="C347" s="204" t="s">
        <v>570</v>
      </c>
      <c r="D347" s="205"/>
      <c r="E347" s="176">
        <v>0</v>
      </c>
      <c r="F347" s="85"/>
      <c r="G347" s="60"/>
    </row>
    <row r="348" spans="1:7" x14ac:dyDescent="0.2">
      <c r="A348" s="68"/>
      <c r="B348" s="69"/>
      <c r="C348" s="202" t="s">
        <v>517</v>
      </c>
      <c r="D348" s="203"/>
      <c r="E348" s="177">
        <v>1</v>
      </c>
      <c r="F348" s="84"/>
      <c r="G348" s="60"/>
    </row>
    <row r="349" spans="1:7" x14ac:dyDescent="0.2">
      <c r="A349" s="73">
        <v>113</v>
      </c>
      <c r="B349" s="67" t="s">
        <v>647</v>
      </c>
      <c r="C349" s="118" t="s">
        <v>136</v>
      </c>
      <c r="D349" s="58" t="s">
        <v>24</v>
      </c>
      <c r="E349" s="59">
        <v>1</v>
      </c>
      <c r="F349" s="59"/>
      <c r="G349" s="60">
        <f t="shared" si="5"/>
        <v>0</v>
      </c>
    </row>
    <row r="350" spans="1:7" x14ac:dyDescent="0.2">
      <c r="A350" s="66"/>
      <c r="B350" s="42"/>
      <c r="C350" s="204" t="s">
        <v>570</v>
      </c>
      <c r="D350" s="205"/>
      <c r="E350" s="176">
        <v>0</v>
      </c>
      <c r="F350" s="85"/>
      <c r="G350" s="60"/>
    </row>
    <row r="351" spans="1:7" x14ac:dyDescent="0.2">
      <c r="A351" s="68"/>
      <c r="B351" s="69"/>
      <c r="C351" s="202" t="s">
        <v>517</v>
      </c>
      <c r="D351" s="203"/>
      <c r="E351" s="177">
        <v>1</v>
      </c>
      <c r="F351" s="84"/>
      <c r="G351" s="60"/>
    </row>
    <row r="352" spans="1:7" x14ac:dyDescent="0.2">
      <c r="A352" s="73">
        <v>114</v>
      </c>
      <c r="B352" s="67" t="s">
        <v>648</v>
      </c>
      <c r="C352" s="118" t="s">
        <v>137</v>
      </c>
      <c r="D352" s="58" t="s">
        <v>24</v>
      </c>
      <c r="E352" s="59">
        <v>1</v>
      </c>
      <c r="F352" s="59"/>
      <c r="G352" s="60">
        <f t="shared" si="5"/>
        <v>0</v>
      </c>
    </row>
    <row r="353" spans="1:7" x14ac:dyDescent="0.2">
      <c r="A353" s="66"/>
      <c r="B353" s="42"/>
      <c r="C353" s="204" t="s">
        <v>570</v>
      </c>
      <c r="D353" s="205"/>
      <c r="E353" s="176">
        <v>0</v>
      </c>
      <c r="F353" s="85"/>
      <c r="G353" s="60"/>
    </row>
    <row r="354" spans="1:7" x14ac:dyDescent="0.2">
      <c r="A354" s="68"/>
      <c r="B354" s="69"/>
      <c r="C354" s="202" t="s">
        <v>517</v>
      </c>
      <c r="D354" s="203"/>
      <c r="E354" s="177">
        <v>1</v>
      </c>
      <c r="F354" s="84"/>
      <c r="G354" s="60"/>
    </row>
    <row r="355" spans="1:7" x14ac:dyDescent="0.2">
      <c r="A355" s="73">
        <v>115</v>
      </c>
      <c r="B355" s="67" t="s">
        <v>649</v>
      </c>
      <c r="C355" s="118" t="s">
        <v>138</v>
      </c>
      <c r="D355" s="58" t="s">
        <v>24</v>
      </c>
      <c r="E355" s="59">
        <v>1</v>
      </c>
      <c r="F355" s="59"/>
      <c r="G355" s="60">
        <f t="shared" si="5"/>
        <v>0</v>
      </c>
    </row>
    <row r="356" spans="1:7" x14ac:dyDescent="0.2">
      <c r="A356" s="66"/>
      <c r="B356" s="42"/>
      <c r="C356" s="204" t="s">
        <v>570</v>
      </c>
      <c r="D356" s="205"/>
      <c r="E356" s="176">
        <v>0</v>
      </c>
      <c r="F356" s="85"/>
      <c r="G356" s="60"/>
    </row>
    <row r="357" spans="1:7" x14ac:dyDescent="0.2">
      <c r="A357" s="68"/>
      <c r="B357" s="69"/>
      <c r="C357" s="202" t="s">
        <v>517</v>
      </c>
      <c r="D357" s="203"/>
      <c r="E357" s="177">
        <v>1</v>
      </c>
      <c r="F357" s="84"/>
      <c r="G357" s="60"/>
    </row>
    <row r="358" spans="1:7" x14ac:dyDescent="0.2">
      <c r="A358" s="73">
        <v>116</v>
      </c>
      <c r="B358" s="67" t="s">
        <v>650</v>
      </c>
      <c r="C358" s="118" t="s">
        <v>139</v>
      </c>
      <c r="D358" s="58" t="s">
        <v>24</v>
      </c>
      <c r="E358" s="59">
        <v>2</v>
      </c>
      <c r="F358" s="59"/>
      <c r="G358" s="60">
        <f t="shared" si="5"/>
        <v>0</v>
      </c>
    </row>
    <row r="359" spans="1:7" x14ac:dyDescent="0.2">
      <c r="A359" s="66"/>
      <c r="B359" s="42"/>
      <c r="C359" s="204" t="s">
        <v>570</v>
      </c>
      <c r="D359" s="205"/>
      <c r="E359" s="176">
        <v>0</v>
      </c>
      <c r="F359" s="85"/>
      <c r="G359" s="60"/>
    </row>
    <row r="360" spans="1:7" x14ac:dyDescent="0.2">
      <c r="A360" s="68"/>
      <c r="B360" s="69"/>
      <c r="C360" s="202" t="s">
        <v>651</v>
      </c>
      <c r="D360" s="203"/>
      <c r="E360" s="177">
        <v>2</v>
      </c>
      <c r="F360" s="84"/>
      <c r="G360" s="60"/>
    </row>
    <row r="361" spans="1:7" x14ac:dyDescent="0.2">
      <c r="A361" s="73">
        <v>117</v>
      </c>
      <c r="B361" s="67" t="s">
        <v>652</v>
      </c>
      <c r="C361" s="118" t="s">
        <v>140</v>
      </c>
      <c r="D361" s="58" t="s">
        <v>24</v>
      </c>
      <c r="E361" s="59">
        <v>1</v>
      </c>
      <c r="F361" s="59"/>
      <c r="G361" s="60">
        <f t="shared" si="5"/>
        <v>0</v>
      </c>
    </row>
    <row r="362" spans="1:7" x14ac:dyDescent="0.2">
      <c r="A362" s="66"/>
      <c r="B362" s="42"/>
      <c r="C362" s="204" t="s">
        <v>570</v>
      </c>
      <c r="D362" s="205"/>
      <c r="E362" s="176">
        <v>0</v>
      </c>
      <c r="F362" s="85"/>
      <c r="G362" s="60"/>
    </row>
    <row r="363" spans="1:7" x14ac:dyDescent="0.2">
      <c r="A363" s="68"/>
      <c r="B363" s="69"/>
      <c r="C363" s="202" t="s">
        <v>517</v>
      </c>
      <c r="D363" s="203"/>
      <c r="E363" s="177">
        <v>1</v>
      </c>
      <c r="F363" s="84"/>
      <c r="G363" s="60"/>
    </row>
    <row r="364" spans="1:7" x14ac:dyDescent="0.2">
      <c r="A364" s="73">
        <v>118</v>
      </c>
      <c r="B364" s="67" t="s">
        <v>653</v>
      </c>
      <c r="C364" s="118" t="s">
        <v>141</v>
      </c>
      <c r="D364" s="58" t="s">
        <v>24</v>
      </c>
      <c r="E364" s="59">
        <v>4</v>
      </c>
      <c r="F364" s="59"/>
      <c r="G364" s="60">
        <f t="shared" si="5"/>
        <v>0</v>
      </c>
    </row>
    <row r="365" spans="1:7" x14ac:dyDescent="0.2">
      <c r="A365" s="66"/>
      <c r="B365" s="42"/>
      <c r="C365" s="204" t="s">
        <v>570</v>
      </c>
      <c r="D365" s="205"/>
      <c r="E365" s="176">
        <v>0</v>
      </c>
      <c r="F365" s="85"/>
      <c r="G365" s="60"/>
    </row>
    <row r="366" spans="1:7" x14ac:dyDescent="0.2">
      <c r="A366" s="68"/>
      <c r="B366" s="69"/>
      <c r="C366" s="202" t="s">
        <v>654</v>
      </c>
      <c r="D366" s="203"/>
      <c r="E366" s="177">
        <v>4</v>
      </c>
      <c r="F366" s="84"/>
      <c r="G366" s="60"/>
    </row>
    <row r="367" spans="1:7" x14ac:dyDescent="0.2">
      <c r="A367" s="73">
        <v>119</v>
      </c>
      <c r="B367" s="67" t="s">
        <v>655</v>
      </c>
      <c r="C367" s="118" t="s">
        <v>142</v>
      </c>
      <c r="D367" s="58" t="s">
        <v>24</v>
      </c>
      <c r="E367" s="59">
        <v>1</v>
      </c>
      <c r="F367" s="59"/>
      <c r="G367" s="60">
        <f t="shared" si="5"/>
        <v>0</v>
      </c>
    </row>
    <row r="368" spans="1:7" x14ac:dyDescent="0.2">
      <c r="A368" s="66"/>
      <c r="B368" s="42"/>
      <c r="C368" s="204" t="s">
        <v>570</v>
      </c>
      <c r="D368" s="205"/>
      <c r="E368" s="176">
        <v>0</v>
      </c>
      <c r="F368" s="85"/>
      <c r="G368" s="60"/>
    </row>
    <row r="369" spans="1:7" x14ac:dyDescent="0.2">
      <c r="A369" s="68"/>
      <c r="B369" s="69"/>
      <c r="C369" s="202" t="s">
        <v>532</v>
      </c>
      <c r="D369" s="203"/>
      <c r="E369" s="177">
        <v>1</v>
      </c>
      <c r="F369" s="84"/>
      <c r="G369" s="60"/>
    </row>
    <row r="370" spans="1:7" x14ac:dyDescent="0.2">
      <c r="A370" s="73">
        <v>120</v>
      </c>
      <c r="B370" s="67" t="s">
        <v>656</v>
      </c>
      <c r="C370" s="118" t="s">
        <v>143</v>
      </c>
      <c r="D370" s="58" t="s">
        <v>24</v>
      </c>
      <c r="E370" s="59">
        <v>1</v>
      </c>
      <c r="F370" s="59"/>
      <c r="G370" s="60">
        <f t="shared" si="5"/>
        <v>0</v>
      </c>
    </row>
    <row r="371" spans="1:7" x14ac:dyDescent="0.2">
      <c r="A371" s="66"/>
      <c r="B371" s="42"/>
      <c r="C371" s="204" t="s">
        <v>570</v>
      </c>
      <c r="D371" s="205"/>
      <c r="E371" s="176">
        <v>0</v>
      </c>
      <c r="F371" s="85"/>
      <c r="G371" s="60"/>
    </row>
    <row r="372" spans="1:7" x14ac:dyDescent="0.2">
      <c r="A372" s="68"/>
      <c r="B372" s="69"/>
      <c r="C372" s="202" t="s">
        <v>532</v>
      </c>
      <c r="D372" s="203"/>
      <c r="E372" s="177">
        <v>1</v>
      </c>
      <c r="F372" s="84"/>
      <c r="G372" s="60"/>
    </row>
    <row r="373" spans="1:7" x14ac:dyDescent="0.2">
      <c r="A373" s="73">
        <v>121</v>
      </c>
      <c r="B373" s="67" t="s">
        <v>657</v>
      </c>
      <c r="C373" s="118" t="s">
        <v>144</v>
      </c>
      <c r="D373" s="58" t="s">
        <v>24</v>
      </c>
      <c r="E373" s="59">
        <v>1</v>
      </c>
      <c r="F373" s="59"/>
      <c r="G373" s="60">
        <f t="shared" si="5"/>
        <v>0</v>
      </c>
    </row>
    <row r="374" spans="1:7" x14ac:dyDescent="0.2">
      <c r="A374" s="66"/>
      <c r="B374" s="42"/>
      <c r="C374" s="204" t="s">
        <v>570</v>
      </c>
      <c r="D374" s="205"/>
      <c r="E374" s="176">
        <v>0</v>
      </c>
      <c r="F374" s="85"/>
      <c r="G374" s="60"/>
    </row>
    <row r="375" spans="1:7" x14ac:dyDescent="0.2">
      <c r="A375" s="68"/>
      <c r="B375" s="69"/>
      <c r="C375" s="202" t="s">
        <v>532</v>
      </c>
      <c r="D375" s="203"/>
      <c r="E375" s="177">
        <v>1</v>
      </c>
      <c r="F375" s="84"/>
      <c r="G375" s="60"/>
    </row>
    <row r="376" spans="1:7" x14ac:dyDescent="0.2">
      <c r="A376" s="73">
        <v>122</v>
      </c>
      <c r="B376" s="67" t="s">
        <v>658</v>
      </c>
      <c r="C376" s="118" t="s">
        <v>145</v>
      </c>
      <c r="D376" s="58" t="s">
        <v>24</v>
      </c>
      <c r="E376" s="59">
        <v>1</v>
      </c>
      <c r="F376" s="59"/>
      <c r="G376" s="60">
        <f t="shared" si="5"/>
        <v>0</v>
      </c>
    </row>
    <row r="377" spans="1:7" x14ac:dyDescent="0.2">
      <c r="A377" s="66"/>
      <c r="B377" s="42"/>
      <c r="C377" s="204" t="s">
        <v>570</v>
      </c>
      <c r="D377" s="205"/>
      <c r="E377" s="176">
        <v>0</v>
      </c>
      <c r="F377" s="85"/>
      <c r="G377" s="60"/>
    </row>
    <row r="378" spans="1:7" x14ac:dyDescent="0.2">
      <c r="A378" s="68"/>
      <c r="B378" s="69"/>
      <c r="C378" s="202" t="s">
        <v>532</v>
      </c>
      <c r="D378" s="203"/>
      <c r="E378" s="177">
        <v>1</v>
      </c>
      <c r="F378" s="84"/>
      <c r="G378" s="60"/>
    </row>
    <row r="379" spans="1:7" x14ac:dyDescent="0.2">
      <c r="A379" s="73">
        <v>123</v>
      </c>
      <c r="B379" s="67" t="s">
        <v>659</v>
      </c>
      <c r="C379" s="118" t="s">
        <v>146</v>
      </c>
      <c r="D379" s="58" t="s">
        <v>24</v>
      </c>
      <c r="E379" s="59">
        <v>1</v>
      </c>
      <c r="F379" s="59"/>
      <c r="G379" s="60">
        <f t="shared" si="5"/>
        <v>0</v>
      </c>
    </row>
    <row r="380" spans="1:7" x14ac:dyDescent="0.2">
      <c r="A380" s="66"/>
      <c r="B380" s="42"/>
      <c r="C380" s="204" t="s">
        <v>570</v>
      </c>
      <c r="D380" s="205"/>
      <c r="E380" s="176">
        <v>0</v>
      </c>
      <c r="F380" s="85"/>
      <c r="G380" s="60"/>
    </row>
    <row r="381" spans="1:7" x14ac:dyDescent="0.2">
      <c r="A381" s="68"/>
      <c r="B381" s="69"/>
      <c r="C381" s="202" t="s">
        <v>532</v>
      </c>
      <c r="D381" s="203"/>
      <c r="E381" s="177">
        <v>1</v>
      </c>
      <c r="F381" s="84"/>
      <c r="G381" s="60"/>
    </row>
    <row r="382" spans="1:7" x14ac:dyDescent="0.2">
      <c r="A382" s="73">
        <v>124</v>
      </c>
      <c r="B382" s="67" t="s">
        <v>660</v>
      </c>
      <c r="C382" s="118" t="s">
        <v>147</v>
      </c>
      <c r="D382" s="58" t="s">
        <v>24</v>
      </c>
      <c r="E382" s="59">
        <v>1</v>
      </c>
      <c r="F382" s="59"/>
      <c r="G382" s="60">
        <f t="shared" si="5"/>
        <v>0</v>
      </c>
    </row>
    <row r="383" spans="1:7" x14ac:dyDescent="0.2">
      <c r="A383" s="66"/>
      <c r="B383" s="42"/>
      <c r="C383" s="204" t="s">
        <v>570</v>
      </c>
      <c r="D383" s="205"/>
      <c r="E383" s="176">
        <v>0</v>
      </c>
      <c r="F383" s="85"/>
      <c r="G383" s="60"/>
    </row>
    <row r="384" spans="1:7" x14ac:dyDescent="0.2">
      <c r="A384" s="68"/>
      <c r="B384" s="69"/>
      <c r="C384" s="202" t="s">
        <v>532</v>
      </c>
      <c r="D384" s="203"/>
      <c r="E384" s="177">
        <v>1</v>
      </c>
      <c r="F384" s="84"/>
      <c r="G384" s="60"/>
    </row>
    <row r="385" spans="1:7" x14ac:dyDescent="0.2">
      <c r="A385" s="73">
        <v>125</v>
      </c>
      <c r="B385" s="67" t="s">
        <v>661</v>
      </c>
      <c r="C385" s="118" t="s">
        <v>148</v>
      </c>
      <c r="D385" s="58" t="s">
        <v>24</v>
      </c>
      <c r="E385" s="59">
        <v>1</v>
      </c>
      <c r="F385" s="59"/>
      <c r="G385" s="60">
        <f t="shared" si="5"/>
        <v>0</v>
      </c>
    </row>
    <row r="386" spans="1:7" x14ac:dyDescent="0.2">
      <c r="A386" s="66"/>
      <c r="B386" s="42"/>
      <c r="C386" s="204" t="s">
        <v>570</v>
      </c>
      <c r="D386" s="205"/>
      <c r="E386" s="176">
        <v>0</v>
      </c>
      <c r="F386" s="85"/>
      <c r="G386" s="60"/>
    </row>
    <row r="387" spans="1:7" x14ac:dyDescent="0.2">
      <c r="A387" s="68"/>
      <c r="B387" s="69"/>
      <c r="C387" s="202" t="s">
        <v>532</v>
      </c>
      <c r="D387" s="203"/>
      <c r="E387" s="177">
        <v>1</v>
      </c>
      <c r="F387" s="84"/>
      <c r="G387" s="60"/>
    </row>
    <row r="388" spans="1:7" x14ac:dyDescent="0.2">
      <c r="A388" s="73">
        <v>126</v>
      </c>
      <c r="B388" s="67" t="s">
        <v>662</v>
      </c>
      <c r="C388" s="118" t="s">
        <v>149</v>
      </c>
      <c r="D388" s="58" t="s">
        <v>24</v>
      </c>
      <c r="E388" s="59">
        <v>1</v>
      </c>
      <c r="F388" s="59"/>
      <c r="G388" s="60">
        <f>E388*F388</f>
        <v>0</v>
      </c>
    </row>
    <row r="389" spans="1:7" x14ac:dyDescent="0.2">
      <c r="A389" s="66"/>
      <c r="B389" s="42"/>
      <c r="C389" s="204" t="s">
        <v>570</v>
      </c>
      <c r="D389" s="205"/>
      <c r="E389" s="176">
        <v>0</v>
      </c>
      <c r="F389" s="85"/>
      <c r="G389" s="60"/>
    </row>
    <row r="390" spans="1:7" x14ac:dyDescent="0.2">
      <c r="A390" s="68"/>
      <c r="B390" s="69"/>
      <c r="C390" s="202" t="s">
        <v>532</v>
      </c>
      <c r="D390" s="203"/>
      <c r="E390" s="177">
        <v>1</v>
      </c>
      <c r="F390" s="84"/>
      <c r="G390" s="60"/>
    </row>
    <row r="391" spans="1:7" x14ac:dyDescent="0.2">
      <c r="A391" s="73">
        <v>127</v>
      </c>
      <c r="B391" s="67" t="s">
        <v>663</v>
      </c>
      <c r="C391" s="118" t="s">
        <v>150</v>
      </c>
      <c r="D391" s="58" t="s">
        <v>24</v>
      </c>
      <c r="E391" s="59">
        <v>1</v>
      </c>
      <c r="F391" s="59"/>
      <c r="G391" s="60">
        <f t="shared" si="5"/>
        <v>0</v>
      </c>
    </row>
    <row r="392" spans="1:7" x14ac:dyDescent="0.2">
      <c r="A392" s="66"/>
      <c r="B392" s="42"/>
      <c r="C392" s="204" t="s">
        <v>570</v>
      </c>
      <c r="D392" s="205"/>
      <c r="E392" s="176">
        <v>0</v>
      </c>
      <c r="F392" s="85"/>
      <c r="G392" s="60"/>
    </row>
    <row r="393" spans="1:7" x14ac:dyDescent="0.2">
      <c r="A393" s="68"/>
      <c r="B393" s="69"/>
      <c r="C393" s="202" t="s">
        <v>532</v>
      </c>
      <c r="D393" s="203"/>
      <c r="E393" s="177">
        <v>1</v>
      </c>
      <c r="F393" s="84"/>
      <c r="G393" s="60"/>
    </row>
    <row r="394" spans="1:7" x14ac:dyDescent="0.2">
      <c r="A394" s="73">
        <v>128</v>
      </c>
      <c r="B394" s="67" t="s">
        <v>664</v>
      </c>
      <c r="C394" s="118" t="s">
        <v>151</v>
      </c>
      <c r="D394" s="58" t="s">
        <v>24</v>
      </c>
      <c r="E394" s="59">
        <v>1</v>
      </c>
      <c r="F394" s="59"/>
      <c r="G394" s="60">
        <f t="shared" si="5"/>
        <v>0</v>
      </c>
    </row>
    <row r="395" spans="1:7" x14ac:dyDescent="0.2">
      <c r="A395" s="66"/>
      <c r="B395" s="42"/>
      <c r="C395" s="204" t="s">
        <v>570</v>
      </c>
      <c r="D395" s="205"/>
      <c r="E395" s="176">
        <v>0</v>
      </c>
      <c r="F395" s="85"/>
      <c r="G395" s="60"/>
    </row>
    <row r="396" spans="1:7" x14ac:dyDescent="0.2">
      <c r="A396" s="68"/>
      <c r="B396" s="69"/>
      <c r="C396" s="202" t="s">
        <v>532</v>
      </c>
      <c r="D396" s="203"/>
      <c r="E396" s="177">
        <v>1</v>
      </c>
      <c r="F396" s="84"/>
      <c r="G396" s="60"/>
    </row>
    <row r="397" spans="1:7" x14ac:dyDescent="0.2">
      <c r="A397" s="73">
        <v>129</v>
      </c>
      <c r="B397" s="67" t="s">
        <v>665</v>
      </c>
      <c r="C397" s="118" t="s">
        <v>152</v>
      </c>
      <c r="D397" s="58" t="s">
        <v>24</v>
      </c>
      <c r="E397" s="59">
        <v>1</v>
      </c>
      <c r="F397" s="59"/>
      <c r="G397" s="60">
        <f t="shared" si="5"/>
        <v>0</v>
      </c>
    </row>
    <row r="398" spans="1:7" x14ac:dyDescent="0.2">
      <c r="A398" s="66"/>
      <c r="B398" s="42"/>
      <c r="C398" s="204" t="s">
        <v>570</v>
      </c>
      <c r="D398" s="205"/>
      <c r="E398" s="176">
        <v>0</v>
      </c>
      <c r="F398" s="85"/>
      <c r="G398" s="60"/>
    </row>
    <row r="399" spans="1:7" x14ac:dyDescent="0.2">
      <c r="A399" s="68"/>
      <c r="B399" s="69"/>
      <c r="C399" s="202" t="s">
        <v>532</v>
      </c>
      <c r="D399" s="203"/>
      <c r="E399" s="177">
        <v>1</v>
      </c>
      <c r="F399" s="84"/>
      <c r="G399" s="60"/>
    </row>
    <row r="400" spans="1:7" x14ac:dyDescent="0.2">
      <c r="A400" s="73">
        <v>130</v>
      </c>
      <c r="B400" s="67" t="s">
        <v>666</v>
      </c>
      <c r="C400" s="118" t="s">
        <v>153</v>
      </c>
      <c r="D400" s="58" t="s">
        <v>24</v>
      </c>
      <c r="E400" s="59">
        <v>1</v>
      </c>
      <c r="F400" s="59"/>
      <c r="G400" s="60">
        <f t="shared" ref="G398:G461" si="6">E400*F400</f>
        <v>0</v>
      </c>
    </row>
    <row r="401" spans="1:7" x14ac:dyDescent="0.2">
      <c r="A401" s="66"/>
      <c r="B401" s="42"/>
      <c r="C401" s="204" t="s">
        <v>570</v>
      </c>
      <c r="D401" s="205"/>
      <c r="E401" s="176">
        <v>0</v>
      </c>
      <c r="F401" s="85"/>
      <c r="G401" s="60"/>
    </row>
    <row r="402" spans="1:7" x14ac:dyDescent="0.2">
      <c r="A402" s="68"/>
      <c r="B402" s="69"/>
      <c r="C402" s="202" t="s">
        <v>532</v>
      </c>
      <c r="D402" s="203"/>
      <c r="E402" s="177">
        <v>1</v>
      </c>
      <c r="F402" s="84"/>
      <c r="G402" s="60"/>
    </row>
    <row r="403" spans="1:7" x14ac:dyDescent="0.2">
      <c r="A403" s="73">
        <v>131</v>
      </c>
      <c r="B403" s="67" t="s">
        <v>667</v>
      </c>
      <c r="C403" s="118" t="s">
        <v>154</v>
      </c>
      <c r="D403" s="58" t="s">
        <v>24</v>
      </c>
      <c r="E403" s="59">
        <v>3</v>
      </c>
      <c r="F403" s="59"/>
      <c r="G403" s="60">
        <f t="shared" si="6"/>
        <v>0</v>
      </c>
    </row>
    <row r="404" spans="1:7" x14ac:dyDescent="0.2">
      <c r="A404" s="66"/>
      <c r="B404" s="42"/>
      <c r="C404" s="204" t="s">
        <v>570</v>
      </c>
      <c r="D404" s="205"/>
      <c r="E404" s="176">
        <v>0</v>
      </c>
      <c r="F404" s="85"/>
      <c r="G404" s="60"/>
    </row>
    <row r="405" spans="1:7" x14ac:dyDescent="0.2">
      <c r="A405" s="68"/>
      <c r="B405" s="69"/>
      <c r="C405" s="202" t="s">
        <v>668</v>
      </c>
      <c r="D405" s="203"/>
      <c r="E405" s="177">
        <v>3</v>
      </c>
      <c r="F405" s="84"/>
      <c r="G405" s="60"/>
    </row>
    <row r="406" spans="1:7" x14ac:dyDescent="0.2">
      <c r="A406" s="73">
        <v>132</v>
      </c>
      <c r="B406" s="67" t="s">
        <v>669</v>
      </c>
      <c r="C406" s="118" t="s">
        <v>155</v>
      </c>
      <c r="D406" s="58" t="s">
        <v>24</v>
      </c>
      <c r="E406" s="59">
        <v>1</v>
      </c>
      <c r="F406" s="59"/>
      <c r="G406" s="60">
        <f t="shared" si="6"/>
        <v>0</v>
      </c>
    </row>
    <row r="407" spans="1:7" x14ac:dyDescent="0.2">
      <c r="A407" s="66"/>
      <c r="B407" s="42"/>
      <c r="C407" s="204" t="s">
        <v>570</v>
      </c>
      <c r="D407" s="205"/>
      <c r="E407" s="176">
        <v>0</v>
      </c>
      <c r="F407" s="85"/>
      <c r="G407" s="60"/>
    </row>
    <row r="408" spans="1:7" x14ac:dyDescent="0.2">
      <c r="A408" s="68"/>
      <c r="B408" s="69"/>
      <c r="C408" s="202" t="s">
        <v>453</v>
      </c>
      <c r="D408" s="203"/>
      <c r="E408" s="177">
        <v>1</v>
      </c>
      <c r="F408" s="84"/>
      <c r="G408" s="60"/>
    </row>
    <row r="409" spans="1:7" x14ac:dyDescent="0.2">
      <c r="A409" s="73">
        <v>133</v>
      </c>
      <c r="B409" s="67" t="s">
        <v>670</v>
      </c>
      <c r="C409" s="118" t="s">
        <v>156</v>
      </c>
      <c r="D409" s="58" t="s">
        <v>24</v>
      </c>
      <c r="E409" s="59">
        <v>1</v>
      </c>
      <c r="F409" s="59"/>
      <c r="G409" s="60">
        <f t="shared" si="6"/>
        <v>0</v>
      </c>
    </row>
    <row r="410" spans="1:7" x14ac:dyDescent="0.2">
      <c r="A410" s="66"/>
      <c r="B410" s="42"/>
      <c r="C410" s="204" t="s">
        <v>570</v>
      </c>
      <c r="D410" s="205"/>
      <c r="E410" s="176">
        <v>0</v>
      </c>
      <c r="F410" s="85"/>
      <c r="G410" s="60"/>
    </row>
    <row r="411" spans="1:7" x14ac:dyDescent="0.2">
      <c r="A411" s="68"/>
      <c r="B411" s="69"/>
      <c r="C411" s="202" t="s">
        <v>453</v>
      </c>
      <c r="D411" s="203"/>
      <c r="E411" s="177">
        <v>1</v>
      </c>
      <c r="F411" s="84"/>
      <c r="G411" s="60"/>
    </row>
    <row r="412" spans="1:7" x14ac:dyDescent="0.2">
      <c r="A412" s="73">
        <v>134</v>
      </c>
      <c r="B412" s="67" t="s">
        <v>671</v>
      </c>
      <c r="C412" s="118" t="s">
        <v>157</v>
      </c>
      <c r="D412" s="58" t="s">
        <v>24</v>
      </c>
      <c r="E412" s="59">
        <v>1</v>
      </c>
      <c r="F412" s="59"/>
      <c r="G412" s="60">
        <f t="shared" si="6"/>
        <v>0</v>
      </c>
    </row>
    <row r="413" spans="1:7" x14ac:dyDescent="0.2">
      <c r="A413" s="66"/>
      <c r="B413" s="42"/>
      <c r="C413" s="204" t="s">
        <v>570</v>
      </c>
      <c r="D413" s="205"/>
      <c r="E413" s="176">
        <v>0</v>
      </c>
      <c r="F413" s="59"/>
      <c r="G413" s="60"/>
    </row>
    <row r="414" spans="1:7" x14ac:dyDescent="0.2">
      <c r="A414" s="68"/>
      <c r="B414" s="69"/>
      <c r="C414" s="202" t="s">
        <v>453</v>
      </c>
      <c r="D414" s="203"/>
      <c r="E414" s="177">
        <v>1</v>
      </c>
      <c r="F414" s="84"/>
      <c r="G414" s="60"/>
    </row>
    <row r="415" spans="1:7" x14ac:dyDescent="0.2">
      <c r="A415" s="73">
        <v>135</v>
      </c>
      <c r="B415" s="67" t="s">
        <v>672</v>
      </c>
      <c r="C415" s="118" t="s">
        <v>158</v>
      </c>
      <c r="D415" s="58" t="s">
        <v>24</v>
      </c>
      <c r="E415" s="59">
        <v>1</v>
      </c>
      <c r="F415" s="59"/>
      <c r="G415" s="60">
        <f t="shared" si="6"/>
        <v>0</v>
      </c>
    </row>
    <row r="416" spans="1:7" x14ac:dyDescent="0.2">
      <c r="A416" s="66"/>
      <c r="B416" s="42"/>
      <c r="C416" s="204" t="s">
        <v>570</v>
      </c>
      <c r="D416" s="205"/>
      <c r="E416" s="176">
        <v>0</v>
      </c>
      <c r="F416" s="85"/>
      <c r="G416" s="60"/>
    </row>
    <row r="417" spans="1:7" x14ac:dyDescent="0.2">
      <c r="A417" s="68"/>
      <c r="B417" s="69"/>
      <c r="C417" s="202" t="s">
        <v>453</v>
      </c>
      <c r="D417" s="203"/>
      <c r="E417" s="177">
        <v>1</v>
      </c>
      <c r="F417" s="84"/>
      <c r="G417" s="60"/>
    </row>
    <row r="418" spans="1:7" x14ac:dyDescent="0.2">
      <c r="A418" s="73">
        <v>136</v>
      </c>
      <c r="B418" s="67" t="s">
        <v>673</v>
      </c>
      <c r="C418" s="118" t="s">
        <v>159</v>
      </c>
      <c r="D418" s="58" t="s">
        <v>24</v>
      </c>
      <c r="E418" s="59">
        <v>1</v>
      </c>
      <c r="F418" s="59"/>
      <c r="G418" s="60">
        <f t="shared" si="6"/>
        <v>0</v>
      </c>
    </row>
    <row r="419" spans="1:7" x14ac:dyDescent="0.2">
      <c r="A419" s="66"/>
      <c r="B419" s="42"/>
      <c r="C419" s="204" t="s">
        <v>570</v>
      </c>
      <c r="D419" s="205"/>
      <c r="E419" s="176">
        <v>0</v>
      </c>
      <c r="F419" s="85"/>
      <c r="G419" s="60"/>
    </row>
    <row r="420" spans="1:7" x14ac:dyDescent="0.2">
      <c r="A420" s="68"/>
      <c r="B420" s="69"/>
      <c r="C420" s="202" t="s">
        <v>453</v>
      </c>
      <c r="D420" s="203"/>
      <c r="E420" s="177">
        <v>1</v>
      </c>
      <c r="F420" s="84"/>
      <c r="G420" s="60"/>
    </row>
    <row r="421" spans="1:7" x14ac:dyDescent="0.2">
      <c r="A421" s="73">
        <v>137</v>
      </c>
      <c r="B421" s="67" t="s">
        <v>674</v>
      </c>
      <c r="C421" s="118" t="s">
        <v>160</v>
      </c>
      <c r="D421" s="58" t="s">
        <v>24</v>
      </c>
      <c r="E421" s="59">
        <v>1</v>
      </c>
      <c r="F421" s="59"/>
      <c r="G421" s="60">
        <f t="shared" si="6"/>
        <v>0</v>
      </c>
    </row>
    <row r="422" spans="1:7" x14ac:dyDescent="0.2">
      <c r="A422" s="66"/>
      <c r="B422" s="42"/>
      <c r="C422" s="204" t="s">
        <v>570</v>
      </c>
      <c r="D422" s="205"/>
      <c r="E422" s="176">
        <v>0</v>
      </c>
      <c r="F422" s="85"/>
      <c r="G422" s="60"/>
    </row>
    <row r="423" spans="1:7" x14ac:dyDescent="0.2">
      <c r="A423" s="68"/>
      <c r="B423" s="69"/>
      <c r="C423" s="202" t="s">
        <v>453</v>
      </c>
      <c r="D423" s="203"/>
      <c r="E423" s="177">
        <v>1</v>
      </c>
      <c r="F423" s="84"/>
      <c r="G423" s="60"/>
    </row>
    <row r="424" spans="1:7" x14ac:dyDescent="0.2">
      <c r="A424" s="73">
        <v>138</v>
      </c>
      <c r="B424" s="67" t="s">
        <v>675</v>
      </c>
      <c r="C424" s="118" t="s">
        <v>161</v>
      </c>
      <c r="D424" s="58" t="s">
        <v>24</v>
      </c>
      <c r="E424" s="59">
        <v>1</v>
      </c>
      <c r="F424" s="59"/>
      <c r="G424" s="60">
        <f t="shared" si="6"/>
        <v>0</v>
      </c>
    </row>
    <row r="425" spans="1:7" x14ac:dyDescent="0.2">
      <c r="A425" s="66"/>
      <c r="B425" s="42"/>
      <c r="C425" s="204" t="s">
        <v>570</v>
      </c>
      <c r="D425" s="205"/>
      <c r="E425" s="176">
        <v>0</v>
      </c>
      <c r="F425" s="85"/>
      <c r="G425" s="60"/>
    </row>
    <row r="426" spans="1:7" x14ac:dyDescent="0.2">
      <c r="A426" s="68"/>
      <c r="B426" s="69"/>
      <c r="C426" s="202" t="s">
        <v>453</v>
      </c>
      <c r="D426" s="203"/>
      <c r="E426" s="177">
        <v>1</v>
      </c>
      <c r="F426" s="84"/>
      <c r="G426" s="60"/>
    </row>
    <row r="427" spans="1:7" x14ac:dyDescent="0.2">
      <c r="A427" s="73">
        <v>139</v>
      </c>
      <c r="B427" s="67" t="s">
        <v>676</v>
      </c>
      <c r="C427" s="118" t="s">
        <v>162</v>
      </c>
      <c r="D427" s="58" t="s">
        <v>24</v>
      </c>
      <c r="E427" s="59">
        <v>1</v>
      </c>
      <c r="F427" s="59"/>
      <c r="G427" s="60">
        <f t="shared" si="6"/>
        <v>0</v>
      </c>
    </row>
    <row r="428" spans="1:7" x14ac:dyDescent="0.2">
      <c r="A428" s="66"/>
      <c r="B428" s="42"/>
      <c r="C428" s="204" t="s">
        <v>570</v>
      </c>
      <c r="D428" s="205"/>
      <c r="E428" s="176">
        <v>0</v>
      </c>
      <c r="F428" s="85"/>
      <c r="G428" s="60"/>
    </row>
    <row r="429" spans="1:7" x14ac:dyDescent="0.2">
      <c r="A429" s="68"/>
      <c r="B429" s="69"/>
      <c r="C429" s="202" t="s">
        <v>453</v>
      </c>
      <c r="D429" s="203"/>
      <c r="E429" s="177">
        <v>1</v>
      </c>
      <c r="F429" s="84"/>
      <c r="G429" s="60"/>
    </row>
    <row r="430" spans="1:7" x14ac:dyDescent="0.2">
      <c r="A430" s="73">
        <v>140</v>
      </c>
      <c r="B430" s="67" t="s">
        <v>677</v>
      </c>
      <c r="C430" s="118" t="s">
        <v>163</v>
      </c>
      <c r="D430" s="58" t="s">
        <v>24</v>
      </c>
      <c r="E430" s="59">
        <v>1</v>
      </c>
      <c r="F430" s="59"/>
      <c r="G430" s="60">
        <f t="shared" si="6"/>
        <v>0</v>
      </c>
    </row>
    <row r="431" spans="1:7" x14ac:dyDescent="0.2">
      <c r="A431" s="66"/>
      <c r="B431" s="42"/>
      <c r="C431" s="204" t="s">
        <v>570</v>
      </c>
      <c r="D431" s="205"/>
      <c r="E431" s="176">
        <v>0</v>
      </c>
      <c r="F431" s="85"/>
      <c r="G431" s="60"/>
    </row>
    <row r="432" spans="1:7" x14ac:dyDescent="0.2">
      <c r="A432" s="68"/>
      <c r="B432" s="69"/>
      <c r="C432" s="202" t="s">
        <v>453</v>
      </c>
      <c r="D432" s="203"/>
      <c r="E432" s="177">
        <v>1</v>
      </c>
      <c r="F432" s="84"/>
      <c r="G432" s="60"/>
    </row>
    <row r="433" spans="1:7" x14ac:dyDescent="0.2">
      <c r="A433" s="73">
        <v>141</v>
      </c>
      <c r="B433" s="67" t="s">
        <v>678</v>
      </c>
      <c r="C433" s="118" t="s">
        <v>164</v>
      </c>
      <c r="D433" s="58" t="s">
        <v>24</v>
      </c>
      <c r="E433" s="59">
        <v>30</v>
      </c>
      <c r="F433" s="59"/>
      <c r="G433" s="60">
        <f t="shared" si="6"/>
        <v>0</v>
      </c>
    </row>
    <row r="434" spans="1:7" x14ac:dyDescent="0.2">
      <c r="A434" s="66"/>
      <c r="B434" s="42"/>
      <c r="C434" s="204" t="s">
        <v>570</v>
      </c>
      <c r="D434" s="205"/>
      <c r="E434" s="176">
        <v>0</v>
      </c>
      <c r="F434" s="85"/>
      <c r="G434" s="60"/>
    </row>
    <row r="435" spans="1:7" x14ac:dyDescent="0.2">
      <c r="A435" s="68"/>
      <c r="B435" s="69"/>
      <c r="C435" s="202" t="s">
        <v>679</v>
      </c>
      <c r="D435" s="203"/>
      <c r="E435" s="177">
        <v>30</v>
      </c>
      <c r="F435" s="84"/>
      <c r="G435" s="60"/>
    </row>
    <row r="436" spans="1:7" x14ac:dyDescent="0.2">
      <c r="A436" s="73">
        <v>142</v>
      </c>
      <c r="B436" s="67" t="s">
        <v>680</v>
      </c>
      <c r="C436" s="118" t="s">
        <v>165</v>
      </c>
      <c r="D436" s="58" t="s">
        <v>24</v>
      </c>
      <c r="E436" s="59">
        <v>34</v>
      </c>
      <c r="F436" s="59"/>
      <c r="G436" s="60">
        <f t="shared" si="6"/>
        <v>0</v>
      </c>
    </row>
    <row r="437" spans="1:7" x14ac:dyDescent="0.2">
      <c r="A437" s="66"/>
      <c r="B437" s="42"/>
      <c r="C437" s="204" t="s">
        <v>570</v>
      </c>
      <c r="D437" s="205"/>
      <c r="E437" s="176">
        <v>0</v>
      </c>
      <c r="F437" s="85"/>
      <c r="G437" s="60"/>
    </row>
    <row r="438" spans="1:7" x14ac:dyDescent="0.2">
      <c r="A438" s="68"/>
      <c r="B438" s="69"/>
      <c r="C438" s="202" t="s">
        <v>681</v>
      </c>
      <c r="D438" s="203"/>
      <c r="E438" s="177">
        <v>34</v>
      </c>
      <c r="F438" s="84"/>
      <c r="G438" s="60"/>
    </row>
    <row r="439" spans="1:7" x14ac:dyDescent="0.2">
      <c r="A439" s="73">
        <v>143</v>
      </c>
      <c r="B439" s="67" t="s">
        <v>682</v>
      </c>
      <c r="C439" s="118" t="s">
        <v>166</v>
      </c>
      <c r="D439" s="58" t="s">
        <v>24</v>
      </c>
      <c r="E439" s="59">
        <v>16</v>
      </c>
      <c r="F439" s="59"/>
      <c r="G439" s="60">
        <f t="shared" si="6"/>
        <v>0</v>
      </c>
    </row>
    <row r="440" spans="1:7" x14ac:dyDescent="0.2">
      <c r="A440" s="66"/>
      <c r="B440" s="42"/>
      <c r="C440" s="204" t="s">
        <v>570</v>
      </c>
      <c r="D440" s="205"/>
      <c r="E440" s="176">
        <v>0</v>
      </c>
      <c r="F440" s="85"/>
      <c r="G440" s="60"/>
    </row>
    <row r="441" spans="1:7" x14ac:dyDescent="0.2">
      <c r="A441" s="68"/>
      <c r="B441" s="69"/>
      <c r="C441" s="202" t="s">
        <v>683</v>
      </c>
      <c r="D441" s="203"/>
      <c r="E441" s="177">
        <v>16</v>
      </c>
      <c r="F441" s="84"/>
      <c r="G441" s="60"/>
    </row>
    <row r="442" spans="1:7" x14ac:dyDescent="0.2">
      <c r="A442" s="73">
        <v>144</v>
      </c>
      <c r="B442" s="67" t="s">
        <v>684</v>
      </c>
      <c r="C442" s="118" t="s">
        <v>167</v>
      </c>
      <c r="D442" s="58" t="s">
        <v>24</v>
      </c>
      <c r="E442" s="59">
        <v>6</v>
      </c>
      <c r="F442" s="59"/>
      <c r="G442" s="60">
        <f t="shared" si="6"/>
        <v>0</v>
      </c>
    </row>
    <row r="443" spans="1:7" x14ac:dyDescent="0.2">
      <c r="A443" s="66"/>
      <c r="B443" s="42"/>
      <c r="C443" s="204" t="s">
        <v>570</v>
      </c>
      <c r="D443" s="205"/>
      <c r="E443" s="176">
        <v>0</v>
      </c>
      <c r="F443" s="85"/>
      <c r="G443" s="60"/>
    </row>
    <row r="444" spans="1:7" x14ac:dyDescent="0.2">
      <c r="A444" s="68"/>
      <c r="B444" s="69"/>
      <c r="C444" s="202" t="s">
        <v>685</v>
      </c>
      <c r="D444" s="203"/>
      <c r="E444" s="177">
        <v>6</v>
      </c>
      <c r="F444" s="84"/>
      <c r="G444" s="60"/>
    </row>
    <row r="445" spans="1:7" x14ac:dyDescent="0.2">
      <c r="A445" s="73">
        <v>145</v>
      </c>
      <c r="B445" s="67" t="s">
        <v>686</v>
      </c>
      <c r="C445" s="118" t="s">
        <v>168</v>
      </c>
      <c r="D445" s="58" t="s">
        <v>24</v>
      </c>
      <c r="E445" s="59">
        <v>3</v>
      </c>
      <c r="F445" s="59"/>
      <c r="G445" s="60">
        <f t="shared" si="6"/>
        <v>0</v>
      </c>
    </row>
    <row r="446" spans="1:7" x14ac:dyDescent="0.2">
      <c r="A446" s="66"/>
      <c r="B446" s="42"/>
      <c r="C446" s="204" t="s">
        <v>570</v>
      </c>
      <c r="D446" s="205"/>
      <c r="E446" s="176">
        <v>0</v>
      </c>
      <c r="F446" s="85"/>
      <c r="G446" s="60"/>
    </row>
    <row r="447" spans="1:7" x14ac:dyDescent="0.2">
      <c r="A447" s="68"/>
      <c r="B447" s="69"/>
      <c r="C447" s="202" t="s">
        <v>687</v>
      </c>
      <c r="D447" s="203"/>
      <c r="E447" s="177">
        <v>3</v>
      </c>
      <c r="F447" s="84"/>
      <c r="G447" s="60"/>
    </row>
    <row r="448" spans="1:7" x14ac:dyDescent="0.2">
      <c r="A448" s="73">
        <v>146</v>
      </c>
      <c r="B448" s="67" t="s">
        <v>688</v>
      </c>
      <c r="C448" s="118" t="s">
        <v>169</v>
      </c>
      <c r="D448" s="58" t="s">
        <v>24</v>
      </c>
      <c r="E448" s="59">
        <v>5</v>
      </c>
      <c r="F448" s="59"/>
      <c r="G448" s="60">
        <f t="shared" si="6"/>
        <v>0</v>
      </c>
    </row>
    <row r="449" spans="1:7" x14ac:dyDescent="0.2">
      <c r="A449" s="66"/>
      <c r="B449" s="42"/>
      <c r="C449" s="204" t="s">
        <v>570</v>
      </c>
      <c r="D449" s="205"/>
      <c r="E449" s="176">
        <v>0</v>
      </c>
      <c r="F449" s="85"/>
      <c r="G449" s="60"/>
    </row>
    <row r="450" spans="1:7" x14ac:dyDescent="0.2">
      <c r="A450" s="68"/>
      <c r="B450" s="69"/>
      <c r="C450" s="202" t="s">
        <v>689</v>
      </c>
      <c r="D450" s="203"/>
      <c r="E450" s="177">
        <v>5</v>
      </c>
      <c r="F450" s="84"/>
      <c r="G450" s="60"/>
    </row>
    <row r="451" spans="1:7" x14ac:dyDescent="0.2">
      <c r="A451" s="73">
        <v>147</v>
      </c>
      <c r="B451" s="67" t="s">
        <v>690</v>
      </c>
      <c r="C451" s="118" t="s">
        <v>170</v>
      </c>
      <c r="D451" s="58" t="s">
        <v>24</v>
      </c>
      <c r="E451" s="59">
        <v>65</v>
      </c>
      <c r="F451" s="59"/>
      <c r="G451" s="60">
        <f t="shared" si="6"/>
        <v>0</v>
      </c>
    </row>
    <row r="452" spans="1:7" x14ac:dyDescent="0.2">
      <c r="A452" s="66"/>
      <c r="B452" s="42"/>
      <c r="C452" s="204" t="s">
        <v>570</v>
      </c>
      <c r="D452" s="205"/>
      <c r="E452" s="176">
        <v>0</v>
      </c>
      <c r="F452" s="85"/>
      <c r="G452" s="60"/>
    </row>
    <row r="453" spans="1:7" x14ac:dyDescent="0.2">
      <c r="A453" s="68"/>
      <c r="B453" s="69"/>
      <c r="C453" s="202" t="s">
        <v>691</v>
      </c>
      <c r="D453" s="203"/>
      <c r="E453" s="177">
        <v>65</v>
      </c>
      <c r="F453" s="84"/>
      <c r="G453" s="60"/>
    </row>
    <row r="454" spans="1:7" x14ac:dyDescent="0.2">
      <c r="A454" s="73">
        <v>148</v>
      </c>
      <c r="B454" s="67" t="s">
        <v>692</v>
      </c>
      <c r="C454" s="118" t="s">
        <v>395</v>
      </c>
      <c r="D454" s="58" t="s">
        <v>21</v>
      </c>
      <c r="E454" s="59">
        <v>7</v>
      </c>
      <c r="F454" s="59"/>
      <c r="G454" s="60">
        <f t="shared" si="6"/>
        <v>0</v>
      </c>
    </row>
    <row r="455" spans="1:7" x14ac:dyDescent="0.2">
      <c r="A455" s="66"/>
      <c r="B455" s="42"/>
      <c r="C455" s="204" t="s">
        <v>570</v>
      </c>
      <c r="D455" s="205"/>
      <c r="E455" s="176">
        <v>0</v>
      </c>
      <c r="F455" s="85"/>
      <c r="G455" s="60"/>
    </row>
    <row r="456" spans="1:7" x14ac:dyDescent="0.2">
      <c r="A456" s="68"/>
      <c r="B456" s="69"/>
      <c r="C456" s="202" t="s">
        <v>693</v>
      </c>
      <c r="D456" s="203"/>
      <c r="E456" s="177">
        <v>7</v>
      </c>
      <c r="F456" s="84"/>
      <c r="G456" s="60"/>
    </row>
    <row r="457" spans="1:7" x14ac:dyDescent="0.2">
      <c r="A457" s="73">
        <v>149</v>
      </c>
      <c r="B457" s="67" t="s">
        <v>694</v>
      </c>
      <c r="C457" s="118" t="s">
        <v>172</v>
      </c>
      <c r="D457" s="58" t="s">
        <v>24</v>
      </c>
      <c r="E457" s="59">
        <v>7</v>
      </c>
      <c r="F457" s="59"/>
      <c r="G457" s="60">
        <f t="shared" si="6"/>
        <v>0</v>
      </c>
    </row>
    <row r="458" spans="1:7" x14ac:dyDescent="0.2">
      <c r="A458" s="66"/>
      <c r="B458" s="42"/>
      <c r="C458" s="204" t="s">
        <v>570</v>
      </c>
      <c r="D458" s="205"/>
      <c r="E458" s="176">
        <v>0</v>
      </c>
      <c r="F458" s="85"/>
      <c r="G458" s="60"/>
    </row>
    <row r="459" spans="1:7" x14ac:dyDescent="0.2">
      <c r="A459" s="68"/>
      <c r="B459" s="69"/>
      <c r="C459" s="202" t="s">
        <v>695</v>
      </c>
      <c r="D459" s="203"/>
      <c r="E459" s="177">
        <v>7</v>
      </c>
      <c r="F459" s="84"/>
      <c r="G459" s="60"/>
    </row>
    <row r="460" spans="1:7" x14ac:dyDescent="0.2">
      <c r="A460" s="73">
        <v>150</v>
      </c>
      <c r="B460" s="67" t="s">
        <v>696</v>
      </c>
      <c r="C460" s="118" t="s">
        <v>187</v>
      </c>
      <c r="D460" s="58" t="s">
        <v>24</v>
      </c>
      <c r="E460" s="59">
        <v>62</v>
      </c>
      <c r="F460" s="59"/>
      <c r="G460" s="60">
        <f t="shared" si="6"/>
        <v>0</v>
      </c>
    </row>
    <row r="461" spans="1:7" x14ac:dyDescent="0.2">
      <c r="A461" s="66"/>
      <c r="B461" s="42"/>
      <c r="C461" s="204" t="s">
        <v>570</v>
      </c>
      <c r="D461" s="205"/>
      <c r="E461" s="176">
        <v>0</v>
      </c>
      <c r="F461" s="85"/>
      <c r="G461" s="60"/>
    </row>
    <row r="462" spans="1:7" x14ac:dyDescent="0.2">
      <c r="A462" s="68"/>
      <c r="B462" s="69"/>
      <c r="C462" s="202" t="s">
        <v>697</v>
      </c>
      <c r="D462" s="203"/>
      <c r="E462" s="177">
        <v>62</v>
      </c>
      <c r="F462" s="84"/>
      <c r="G462" s="60"/>
    </row>
    <row r="463" spans="1:7" x14ac:dyDescent="0.2">
      <c r="A463" s="73">
        <v>151</v>
      </c>
      <c r="B463" s="67" t="s">
        <v>698</v>
      </c>
      <c r="C463" s="118" t="s">
        <v>171</v>
      </c>
      <c r="D463" s="58" t="s">
        <v>24</v>
      </c>
      <c r="E463" s="59">
        <v>42</v>
      </c>
      <c r="F463" s="59"/>
      <c r="G463" s="60">
        <f t="shared" ref="G462:G525" si="7">E463*F463</f>
        <v>0</v>
      </c>
    </row>
    <row r="464" spans="1:7" x14ac:dyDescent="0.2">
      <c r="A464" s="66"/>
      <c r="B464" s="42"/>
      <c r="C464" s="204" t="s">
        <v>570</v>
      </c>
      <c r="D464" s="205"/>
      <c r="E464" s="176">
        <v>0</v>
      </c>
      <c r="F464" s="85"/>
      <c r="G464" s="60"/>
    </row>
    <row r="465" spans="1:7" x14ac:dyDescent="0.2">
      <c r="A465" s="68"/>
      <c r="B465" s="69"/>
      <c r="C465" s="202" t="s">
        <v>699</v>
      </c>
      <c r="D465" s="203"/>
      <c r="E465" s="177">
        <v>42</v>
      </c>
      <c r="F465" s="84"/>
      <c r="G465" s="60"/>
    </row>
    <row r="466" spans="1:7" x14ac:dyDescent="0.2">
      <c r="A466" s="73">
        <v>152</v>
      </c>
      <c r="B466" s="67" t="s">
        <v>700</v>
      </c>
      <c r="C466" s="118" t="s">
        <v>173</v>
      </c>
      <c r="D466" s="58" t="s">
        <v>24</v>
      </c>
      <c r="E466" s="59">
        <v>279</v>
      </c>
      <c r="F466" s="59"/>
      <c r="G466" s="60">
        <f t="shared" si="7"/>
        <v>0</v>
      </c>
    </row>
    <row r="467" spans="1:7" x14ac:dyDescent="0.2">
      <c r="A467" s="66"/>
      <c r="B467" s="42"/>
      <c r="C467" s="204" t="s">
        <v>570</v>
      </c>
      <c r="D467" s="205"/>
      <c r="E467" s="176">
        <v>0</v>
      </c>
      <c r="F467" s="85"/>
      <c r="G467" s="60"/>
    </row>
    <row r="468" spans="1:7" x14ac:dyDescent="0.2">
      <c r="A468" s="68"/>
      <c r="B468" s="69"/>
      <c r="C468" s="202" t="s">
        <v>701</v>
      </c>
      <c r="D468" s="203"/>
      <c r="E468" s="177">
        <v>279</v>
      </c>
      <c r="F468" s="84"/>
      <c r="G468" s="60"/>
    </row>
    <row r="469" spans="1:7" x14ac:dyDescent="0.2">
      <c r="A469" s="73">
        <v>153</v>
      </c>
      <c r="B469" s="67" t="s">
        <v>702</v>
      </c>
      <c r="C469" s="118" t="s">
        <v>174</v>
      </c>
      <c r="D469" s="58" t="s">
        <v>24</v>
      </c>
      <c r="E469" s="59">
        <v>47</v>
      </c>
      <c r="F469" s="59"/>
      <c r="G469" s="60">
        <f t="shared" si="7"/>
        <v>0</v>
      </c>
    </row>
    <row r="470" spans="1:7" x14ac:dyDescent="0.2">
      <c r="A470" s="66"/>
      <c r="B470" s="42"/>
      <c r="C470" s="204" t="s">
        <v>570</v>
      </c>
      <c r="D470" s="205"/>
      <c r="E470" s="176">
        <v>0</v>
      </c>
      <c r="F470" s="85"/>
      <c r="G470" s="60"/>
    </row>
    <row r="471" spans="1:7" x14ac:dyDescent="0.2">
      <c r="A471" s="68"/>
      <c r="B471" s="69"/>
      <c r="C471" s="202" t="s">
        <v>703</v>
      </c>
      <c r="D471" s="203"/>
      <c r="E471" s="177">
        <v>47</v>
      </c>
      <c r="F471" s="84"/>
      <c r="G471" s="60"/>
    </row>
    <row r="472" spans="1:7" x14ac:dyDescent="0.2">
      <c r="A472" s="73">
        <v>154</v>
      </c>
      <c r="B472" s="67" t="s">
        <v>704</v>
      </c>
      <c r="C472" s="118" t="s">
        <v>175</v>
      </c>
      <c r="D472" s="58" t="s">
        <v>24</v>
      </c>
      <c r="E472" s="59">
        <v>2</v>
      </c>
      <c r="F472" s="59"/>
      <c r="G472" s="60">
        <f t="shared" si="7"/>
        <v>0</v>
      </c>
    </row>
    <row r="473" spans="1:7" x14ac:dyDescent="0.2">
      <c r="A473" s="66"/>
      <c r="B473" s="42"/>
      <c r="C473" s="204" t="s">
        <v>570</v>
      </c>
      <c r="D473" s="205"/>
      <c r="E473" s="176">
        <v>0</v>
      </c>
      <c r="F473" s="85"/>
      <c r="G473" s="60"/>
    </row>
    <row r="474" spans="1:7" x14ac:dyDescent="0.2">
      <c r="A474" s="68"/>
      <c r="B474" s="69"/>
      <c r="C474" s="202" t="s">
        <v>705</v>
      </c>
      <c r="D474" s="203"/>
      <c r="E474" s="177">
        <v>2</v>
      </c>
      <c r="F474" s="84"/>
      <c r="G474" s="60"/>
    </row>
    <row r="475" spans="1:7" x14ac:dyDescent="0.2">
      <c r="A475" s="73">
        <v>155</v>
      </c>
      <c r="B475" s="67" t="s">
        <v>706</v>
      </c>
      <c r="C475" s="118" t="s">
        <v>189</v>
      </c>
      <c r="D475" s="58" t="s">
        <v>24</v>
      </c>
      <c r="E475" s="59">
        <v>1</v>
      </c>
      <c r="F475" s="59"/>
      <c r="G475" s="60">
        <f t="shared" si="7"/>
        <v>0</v>
      </c>
    </row>
    <row r="476" spans="1:7" x14ac:dyDescent="0.2">
      <c r="A476" s="66"/>
      <c r="B476" s="42"/>
      <c r="C476" s="204" t="s">
        <v>570</v>
      </c>
      <c r="D476" s="205"/>
      <c r="E476" s="176">
        <v>0</v>
      </c>
      <c r="F476" s="85"/>
      <c r="G476" s="60"/>
    </row>
    <row r="477" spans="1:7" x14ac:dyDescent="0.2">
      <c r="A477" s="68"/>
      <c r="B477" s="69"/>
      <c r="C477" s="202" t="s">
        <v>495</v>
      </c>
      <c r="D477" s="203"/>
      <c r="E477" s="177">
        <v>1</v>
      </c>
      <c r="F477" s="84"/>
      <c r="G477" s="60"/>
    </row>
    <row r="478" spans="1:7" x14ac:dyDescent="0.2">
      <c r="A478" s="73">
        <v>156</v>
      </c>
      <c r="B478" s="67" t="s">
        <v>707</v>
      </c>
      <c r="C478" s="118" t="s">
        <v>176</v>
      </c>
      <c r="D478" s="58" t="s">
        <v>24</v>
      </c>
      <c r="E478" s="59">
        <v>64</v>
      </c>
      <c r="F478" s="59"/>
      <c r="G478" s="60">
        <f t="shared" si="7"/>
        <v>0</v>
      </c>
    </row>
    <row r="479" spans="1:7" x14ac:dyDescent="0.2">
      <c r="A479" s="66"/>
      <c r="B479" s="42"/>
      <c r="C479" s="204" t="s">
        <v>570</v>
      </c>
      <c r="D479" s="205"/>
      <c r="E479" s="176">
        <v>0</v>
      </c>
      <c r="F479" s="85"/>
      <c r="G479" s="60"/>
    </row>
    <row r="480" spans="1:7" x14ac:dyDescent="0.2">
      <c r="A480" s="68"/>
      <c r="B480" s="69"/>
      <c r="C480" s="202" t="s">
        <v>708</v>
      </c>
      <c r="D480" s="203"/>
      <c r="E480" s="177">
        <v>64</v>
      </c>
      <c r="F480" s="84"/>
      <c r="G480" s="60"/>
    </row>
    <row r="481" spans="1:7" x14ac:dyDescent="0.2">
      <c r="A481" s="73">
        <v>157</v>
      </c>
      <c r="B481" s="67" t="s">
        <v>709</v>
      </c>
      <c r="C481" s="118" t="s">
        <v>177</v>
      </c>
      <c r="D481" s="58" t="s">
        <v>24</v>
      </c>
      <c r="E481" s="59">
        <v>22</v>
      </c>
      <c r="F481" s="59"/>
      <c r="G481" s="60">
        <f t="shared" si="7"/>
        <v>0</v>
      </c>
    </row>
    <row r="482" spans="1:7" x14ac:dyDescent="0.2">
      <c r="A482" s="66"/>
      <c r="B482" s="42"/>
      <c r="C482" s="204" t="s">
        <v>570</v>
      </c>
      <c r="D482" s="205"/>
      <c r="E482" s="176">
        <v>0</v>
      </c>
      <c r="F482" s="85"/>
      <c r="G482" s="60"/>
    </row>
    <row r="483" spans="1:7" x14ac:dyDescent="0.2">
      <c r="A483" s="68"/>
      <c r="B483" s="69"/>
      <c r="C483" s="202" t="s">
        <v>710</v>
      </c>
      <c r="D483" s="203"/>
      <c r="E483" s="177">
        <v>22</v>
      </c>
      <c r="F483" s="84"/>
      <c r="G483" s="60"/>
    </row>
    <row r="484" spans="1:7" x14ac:dyDescent="0.2">
      <c r="A484" s="73">
        <v>158</v>
      </c>
      <c r="B484" s="67" t="s">
        <v>711</v>
      </c>
      <c r="C484" s="118" t="s">
        <v>178</v>
      </c>
      <c r="D484" s="58" t="s">
        <v>24</v>
      </c>
      <c r="E484" s="59">
        <v>66</v>
      </c>
      <c r="F484" s="59"/>
      <c r="G484" s="60">
        <f t="shared" si="7"/>
        <v>0</v>
      </c>
    </row>
    <row r="485" spans="1:7" x14ac:dyDescent="0.2">
      <c r="A485" s="66"/>
      <c r="B485" s="42"/>
      <c r="C485" s="204" t="s">
        <v>570</v>
      </c>
      <c r="D485" s="205"/>
      <c r="E485" s="176">
        <v>0</v>
      </c>
      <c r="F485" s="85"/>
      <c r="G485" s="60"/>
    </row>
    <row r="486" spans="1:7" x14ac:dyDescent="0.2">
      <c r="A486" s="68"/>
      <c r="B486" s="69"/>
      <c r="C486" s="202" t="s">
        <v>712</v>
      </c>
      <c r="D486" s="203"/>
      <c r="E486" s="177">
        <v>66</v>
      </c>
      <c r="F486" s="84"/>
      <c r="G486" s="60"/>
    </row>
    <row r="487" spans="1:7" x14ac:dyDescent="0.2">
      <c r="A487" s="73">
        <v>159</v>
      </c>
      <c r="B487" s="67" t="s">
        <v>713</v>
      </c>
      <c r="C487" s="118" t="s">
        <v>179</v>
      </c>
      <c r="D487" s="58" t="s">
        <v>24</v>
      </c>
      <c r="E487" s="59">
        <v>113</v>
      </c>
      <c r="F487" s="59"/>
      <c r="G487" s="60">
        <f t="shared" si="7"/>
        <v>0</v>
      </c>
    </row>
    <row r="488" spans="1:7" x14ac:dyDescent="0.2">
      <c r="A488" s="66"/>
      <c r="B488" s="42"/>
      <c r="C488" s="169" t="s">
        <v>570</v>
      </c>
      <c r="D488" s="170"/>
      <c r="E488" s="176">
        <v>0</v>
      </c>
      <c r="F488" s="85"/>
      <c r="G488" s="60"/>
    </row>
    <row r="489" spans="1:7" x14ac:dyDescent="0.2">
      <c r="A489" s="68"/>
      <c r="B489" s="69"/>
      <c r="C489" s="167" t="s">
        <v>714</v>
      </c>
      <c r="D489" s="168"/>
      <c r="E489" s="177">
        <v>113</v>
      </c>
      <c r="F489" s="84"/>
      <c r="G489" s="60"/>
    </row>
    <row r="490" spans="1:7" x14ac:dyDescent="0.2">
      <c r="A490" s="73">
        <v>160</v>
      </c>
      <c r="B490" s="67" t="s">
        <v>715</v>
      </c>
      <c r="C490" s="118" t="s">
        <v>188</v>
      </c>
      <c r="D490" s="58" t="s">
        <v>24</v>
      </c>
      <c r="E490" s="59">
        <v>19</v>
      </c>
      <c r="F490" s="59"/>
      <c r="G490" s="60">
        <f t="shared" si="7"/>
        <v>0</v>
      </c>
    </row>
    <row r="491" spans="1:7" x14ac:dyDescent="0.2">
      <c r="A491" s="66"/>
      <c r="B491" s="42"/>
      <c r="C491" s="169" t="s">
        <v>570</v>
      </c>
      <c r="D491" s="170"/>
      <c r="E491" s="176">
        <v>0</v>
      </c>
      <c r="F491" s="85"/>
      <c r="G491" s="60"/>
    </row>
    <row r="492" spans="1:7" x14ac:dyDescent="0.2">
      <c r="A492" s="68"/>
      <c r="B492" s="69"/>
      <c r="C492" s="167" t="s">
        <v>716</v>
      </c>
      <c r="D492" s="168"/>
      <c r="E492" s="177">
        <v>19</v>
      </c>
      <c r="F492" s="84"/>
      <c r="G492" s="60"/>
    </row>
    <row r="493" spans="1:7" x14ac:dyDescent="0.2">
      <c r="A493" s="73">
        <v>161</v>
      </c>
      <c r="B493" s="67" t="s">
        <v>717</v>
      </c>
      <c r="C493" s="118" t="s">
        <v>180</v>
      </c>
      <c r="D493" s="58" t="s">
        <v>24</v>
      </c>
      <c r="E493" s="59">
        <v>416</v>
      </c>
      <c r="F493" s="59"/>
      <c r="G493" s="60">
        <f t="shared" si="7"/>
        <v>0</v>
      </c>
    </row>
    <row r="494" spans="1:7" x14ac:dyDescent="0.2">
      <c r="A494" s="66"/>
      <c r="B494" s="42"/>
      <c r="C494" s="169" t="s">
        <v>570</v>
      </c>
      <c r="D494" s="170"/>
      <c r="E494" s="176">
        <v>0</v>
      </c>
      <c r="F494" s="85"/>
      <c r="G494" s="60"/>
    </row>
    <row r="495" spans="1:7" x14ac:dyDescent="0.2">
      <c r="A495" s="68"/>
      <c r="B495" s="69"/>
      <c r="C495" s="167" t="s">
        <v>718</v>
      </c>
      <c r="D495" s="168"/>
      <c r="E495" s="177">
        <v>416</v>
      </c>
      <c r="F495" s="84"/>
      <c r="G495" s="60"/>
    </row>
    <row r="496" spans="1:7" x14ac:dyDescent="0.2">
      <c r="A496" s="73">
        <v>162</v>
      </c>
      <c r="B496" s="67" t="s">
        <v>719</v>
      </c>
      <c r="C496" s="118" t="s">
        <v>181</v>
      </c>
      <c r="D496" s="58" t="s">
        <v>24</v>
      </c>
      <c r="E496" s="59">
        <v>29</v>
      </c>
      <c r="F496" s="59"/>
      <c r="G496" s="60">
        <f t="shared" si="7"/>
        <v>0</v>
      </c>
    </row>
    <row r="497" spans="1:7" x14ac:dyDescent="0.2">
      <c r="A497" s="66"/>
      <c r="B497" s="42"/>
      <c r="C497" s="169" t="s">
        <v>570</v>
      </c>
      <c r="D497" s="170"/>
      <c r="E497" s="176">
        <v>0</v>
      </c>
      <c r="F497" s="85"/>
      <c r="G497" s="60"/>
    </row>
    <row r="498" spans="1:7" x14ac:dyDescent="0.2">
      <c r="A498" s="68"/>
      <c r="B498" s="69"/>
      <c r="C498" s="167" t="s">
        <v>720</v>
      </c>
      <c r="D498" s="168"/>
      <c r="E498" s="177">
        <v>29</v>
      </c>
      <c r="F498" s="84"/>
      <c r="G498" s="60"/>
    </row>
    <row r="499" spans="1:7" x14ac:dyDescent="0.2">
      <c r="A499" s="73">
        <v>163</v>
      </c>
      <c r="B499" s="67" t="s">
        <v>721</v>
      </c>
      <c r="C499" s="118" t="s">
        <v>182</v>
      </c>
      <c r="D499" s="58" t="s">
        <v>24</v>
      </c>
      <c r="E499" s="59">
        <v>27</v>
      </c>
      <c r="F499" s="59"/>
      <c r="G499" s="60">
        <f t="shared" si="7"/>
        <v>0</v>
      </c>
    </row>
    <row r="500" spans="1:7" x14ac:dyDescent="0.2">
      <c r="A500" s="66"/>
      <c r="B500" s="42"/>
      <c r="C500" s="169" t="s">
        <v>570</v>
      </c>
      <c r="D500" s="170"/>
      <c r="E500" s="176">
        <v>0</v>
      </c>
      <c r="F500" s="85"/>
      <c r="G500" s="60"/>
    </row>
    <row r="501" spans="1:7" x14ac:dyDescent="0.2">
      <c r="A501" s="68"/>
      <c r="B501" s="69"/>
      <c r="C501" s="167" t="s">
        <v>722</v>
      </c>
      <c r="D501" s="168"/>
      <c r="E501" s="177">
        <v>27</v>
      </c>
      <c r="F501" s="84"/>
      <c r="G501" s="60"/>
    </row>
    <row r="502" spans="1:7" x14ac:dyDescent="0.2">
      <c r="A502" s="73">
        <v>164</v>
      </c>
      <c r="B502" s="67" t="s">
        <v>723</v>
      </c>
      <c r="C502" s="118" t="s">
        <v>183</v>
      </c>
      <c r="D502" s="58" t="s">
        <v>24</v>
      </c>
      <c r="E502" s="59">
        <v>17</v>
      </c>
      <c r="F502" s="59"/>
      <c r="G502" s="60">
        <f t="shared" si="7"/>
        <v>0</v>
      </c>
    </row>
    <row r="503" spans="1:7" x14ac:dyDescent="0.2">
      <c r="A503" s="66"/>
      <c r="B503" s="42"/>
      <c r="C503" s="169" t="s">
        <v>570</v>
      </c>
      <c r="D503" s="170"/>
      <c r="E503" s="176">
        <v>0</v>
      </c>
      <c r="F503" s="85"/>
      <c r="G503" s="60"/>
    </row>
    <row r="504" spans="1:7" x14ac:dyDescent="0.2">
      <c r="A504" s="68"/>
      <c r="B504" s="69"/>
      <c r="C504" s="167" t="s">
        <v>724</v>
      </c>
      <c r="D504" s="168"/>
      <c r="E504" s="177">
        <v>17</v>
      </c>
      <c r="F504" s="84"/>
      <c r="G504" s="60"/>
    </row>
    <row r="505" spans="1:7" x14ac:dyDescent="0.2">
      <c r="A505" s="73">
        <v>165</v>
      </c>
      <c r="B505" s="67" t="s">
        <v>725</v>
      </c>
      <c r="C505" s="118" t="s">
        <v>184</v>
      </c>
      <c r="D505" s="58" t="s">
        <v>24</v>
      </c>
      <c r="E505" s="59">
        <v>151</v>
      </c>
      <c r="F505" s="59"/>
      <c r="G505" s="60">
        <f t="shared" si="7"/>
        <v>0</v>
      </c>
    </row>
    <row r="506" spans="1:7" x14ac:dyDescent="0.2">
      <c r="A506" s="66"/>
      <c r="B506" s="42"/>
      <c r="C506" s="169" t="s">
        <v>570</v>
      </c>
      <c r="D506" s="170"/>
      <c r="E506" s="176">
        <v>0</v>
      </c>
      <c r="F506" s="85"/>
      <c r="G506" s="60"/>
    </row>
    <row r="507" spans="1:7" x14ac:dyDescent="0.2">
      <c r="A507" s="68"/>
      <c r="B507" s="69"/>
      <c r="C507" s="167" t="s">
        <v>726</v>
      </c>
      <c r="D507" s="168"/>
      <c r="E507" s="177">
        <v>151</v>
      </c>
      <c r="F507" s="84"/>
      <c r="G507" s="60"/>
    </row>
    <row r="508" spans="1:7" x14ac:dyDescent="0.2">
      <c r="A508" s="73">
        <v>166</v>
      </c>
      <c r="B508" s="67" t="s">
        <v>727</v>
      </c>
      <c r="C508" s="118" t="s">
        <v>185</v>
      </c>
      <c r="D508" s="58" t="s">
        <v>24</v>
      </c>
      <c r="E508" s="59">
        <v>74</v>
      </c>
      <c r="F508" s="59"/>
      <c r="G508" s="60">
        <f t="shared" si="7"/>
        <v>0</v>
      </c>
    </row>
    <row r="509" spans="1:7" x14ac:dyDescent="0.2">
      <c r="A509" s="66"/>
      <c r="B509" s="42"/>
      <c r="C509" s="169" t="s">
        <v>570</v>
      </c>
      <c r="D509" s="170"/>
      <c r="E509" s="176">
        <v>0</v>
      </c>
      <c r="F509" s="85"/>
      <c r="G509" s="60"/>
    </row>
    <row r="510" spans="1:7" x14ac:dyDescent="0.2">
      <c r="A510" s="68"/>
      <c r="B510" s="69"/>
      <c r="C510" s="167" t="s">
        <v>728</v>
      </c>
      <c r="D510" s="168"/>
      <c r="E510" s="177">
        <v>74</v>
      </c>
      <c r="F510" s="84"/>
      <c r="G510" s="60"/>
    </row>
    <row r="511" spans="1:7" ht="12.75" customHeight="1" x14ac:dyDescent="0.2">
      <c r="A511" s="73">
        <v>167</v>
      </c>
      <c r="B511" s="67" t="s">
        <v>729</v>
      </c>
      <c r="C511" s="118" t="s">
        <v>413</v>
      </c>
      <c r="D511" s="58" t="s">
        <v>24</v>
      </c>
      <c r="E511" s="59">
        <v>20</v>
      </c>
      <c r="F511" s="59"/>
      <c r="G511" s="60">
        <f t="shared" si="7"/>
        <v>0</v>
      </c>
    </row>
    <row r="512" spans="1:7" x14ac:dyDescent="0.2">
      <c r="A512" s="66"/>
      <c r="B512" s="42"/>
      <c r="C512" s="169" t="s">
        <v>570</v>
      </c>
      <c r="D512" s="170"/>
      <c r="E512" s="176">
        <v>0</v>
      </c>
      <c r="F512" s="85"/>
      <c r="G512" s="60"/>
    </row>
    <row r="513" spans="1:7" x14ac:dyDescent="0.2">
      <c r="A513" s="68"/>
      <c r="B513" s="69"/>
      <c r="C513" s="167" t="s">
        <v>730</v>
      </c>
      <c r="D513" s="168"/>
      <c r="E513" s="177">
        <v>20</v>
      </c>
      <c r="F513" s="84"/>
      <c r="G513" s="60"/>
    </row>
    <row r="514" spans="1:7" ht="12.75" customHeight="1" x14ac:dyDescent="0.2">
      <c r="A514" s="73">
        <v>168</v>
      </c>
      <c r="B514" s="67" t="s">
        <v>731</v>
      </c>
      <c r="C514" s="118" t="s">
        <v>414</v>
      </c>
      <c r="D514" s="58" t="s">
        <v>24</v>
      </c>
      <c r="E514" s="59">
        <v>16</v>
      </c>
      <c r="F514" s="59"/>
      <c r="G514" s="60">
        <f t="shared" si="7"/>
        <v>0</v>
      </c>
    </row>
    <row r="515" spans="1:7" x14ac:dyDescent="0.2">
      <c r="A515" s="66"/>
      <c r="B515" s="42"/>
      <c r="C515" s="169" t="s">
        <v>570</v>
      </c>
      <c r="D515" s="170"/>
      <c r="E515" s="176">
        <v>0</v>
      </c>
      <c r="F515" s="85"/>
      <c r="G515" s="60"/>
    </row>
    <row r="516" spans="1:7" x14ac:dyDescent="0.2">
      <c r="A516" s="68"/>
      <c r="B516" s="69"/>
      <c r="C516" s="167" t="s">
        <v>732</v>
      </c>
      <c r="D516" s="168"/>
      <c r="E516" s="177">
        <v>16</v>
      </c>
      <c r="F516" s="84"/>
      <c r="G516" s="60"/>
    </row>
    <row r="517" spans="1:7" x14ac:dyDescent="0.2">
      <c r="A517" s="73">
        <v>169</v>
      </c>
      <c r="B517" s="67" t="s">
        <v>733</v>
      </c>
      <c r="C517" s="112" t="s">
        <v>415</v>
      </c>
      <c r="D517" s="58" t="s">
        <v>24</v>
      </c>
      <c r="E517" s="59">
        <v>48</v>
      </c>
      <c r="F517" s="59"/>
      <c r="G517" s="60">
        <f t="shared" si="7"/>
        <v>0</v>
      </c>
    </row>
    <row r="518" spans="1:7" x14ac:dyDescent="0.2">
      <c r="A518" s="66"/>
      <c r="B518" s="42"/>
      <c r="C518" s="169" t="s">
        <v>570</v>
      </c>
      <c r="D518" s="170"/>
      <c r="E518" s="176">
        <v>0</v>
      </c>
      <c r="F518" s="85"/>
      <c r="G518" s="60"/>
    </row>
    <row r="519" spans="1:7" x14ac:dyDescent="0.2">
      <c r="A519" s="68"/>
      <c r="B519" s="69"/>
      <c r="C519" s="167" t="s">
        <v>734</v>
      </c>
      <c r="D519" s="168"/>
      <c r="E519" s="177">
        <v>48</v>
      </c>
      <c r="F519" s="84"/>
      <c r="G519" s="60"/>
    </row>
    <row r="520" spans="1:7" x14ac:dyDescent="0.2">
      <c r="A520" s="73">
        <v>170</v>
      </c>
      <c r="B520" s="67" t="s">
        <v>735</v>
      </c>
      <c r="C520" s="112" t="s">
        <v>416</v>
      </c>
      <c r="D520" s="58" t="s">
        <v>24</v>
      </c>
      <c r="E520" s="59">
        <v>28</v>
      </c>
      <c r="F520" s="59"/>
      <c r="G520" s="60">
        <f t="shared" si="7"/>
        <v>0</v>
      </c>
    </row>
    <row r="521" spans="1:7" x14ac:dyDescent="0.2">
      <c r="A521" s="66"/>
      <c r="B521" s="42"/>
      <c r="C521" s="169" t="s">
        <v>570</v>
      </c>
      <c r="D521" s="170"/>
      <c r="E521" s="176">
        <v>0</v>
      </c>
      <c r="F521" s="85"/>
      <c r="G521" s="60"/>
    </row>
    <row r="522" spans="1:7" x14ac:dyDescent="0.2">
      <c r="A522" s="68"/>
      <c r="B522" s="69"/>
      <c r="C522" s="167" t="s">
        <v>736</v>
      </c>
      <c r="D522" s="168"/>
      <c r="E522" s="177">
        <v>28</v>
      </c>
      <c r="F522" s="84"/>
      <c r="G522" s="60"/>
    </row>
    <row r="523" spans="1:7" s="93" customFormat="1" ht="51" x14ac:dyDescent="0.2">
      <c r="A523" s="73">
        <v>171</v>
      </c>
      <c r="B523" s="67" t="s">
        <v>737</v>
      </c>
      <c r="C523" s="181" t="s">
        <v>195</v>
      </c>
      <c r="D523" s="94" t="s">
        <v>24</v>
      </c>
      <c r="E523" s="95">
        <v>1</v>
      </c>
      <c r="F523" s="95"/>
      <c r="G523" s="60">
        <f t="shared" si="7"/>
        <v>0</v>
      </c>
    </row>
    <row r="524" spans="1:7" x14ac:dyDescent="0.2">
      <c r="A524" s="66"/>
      <c r="B524" s="42"/>
      <c r="C524" s="182" t="s">
        <v>570</v>
      </c>
      <c r="D524" s="183"/>
      <c r="E524" s="179">
        <v>1</v>
      </c>
      <c r="F524" s="85"/>
      <c r="G524" s="60"/>
    </row>
    <row r="525" spans="1:7" x14ac:dyDescent="0.2">
      <c r="A525" s="68"/>
      <c r="B525" s="69"/>
      <c r="C525" s="167" t="s">
        <v>453</v>
      </c>
      <c r="D525" s="168"/>
      <c r="E525" s="177">
        <v>1</v>
      </c>
      <c r="F525" s="84"/>
      <c r="G525" s="60"/>
    </row>
    <row r="526" spans="1:7" s="93" customFormat="1" x14ac:dyDescent="0.2">
      <c r="A526" s="73">
        <v>172</v>
      </c>
      <c r="B526" s="67" t="s">
        <v>738</v>
      </c>
      <c r="C526" s="89" t="s">
        <v>196</v>
      </c>
      <c r="D526" s="90" t="s">
        <v>24</v>
      </c>
      <c r="E526" s="91">
        <v>1</v>
      </c>
      <c r="F526" s="91"/>
      <c r="G526" s="60">
        <f t="shared" ref="G526:G539" si="8">E526*F526</f>
        <v>0</v>
      </c>
    </row>
    <row r="527" spans="1:7" x14ac:dyDescent="0.2">
      <c r="A527" s="66"/>
      <c r="B527" s="42"/>
      <c r="C527" s="169" t="s">
        <v>570</v>
      </c>
      <c r="D527" s="170"/>
      <c r="E527" s="176">
        <v>1</v>
      </c>
      <c r="F527" s="85"/>
      <c r="G527" s="60"/>
    </row>
    <row r="528" spans="1:7" x14ac:dyDescent="0.2">
      <c r="A528" s="68"/>
      <c r="B528" s="69"/>
      <c r="C528" s="167" t="s">
        <v>739</v>
      </c>
      <c r="D528" s="168"/>
      <c r="E528" s="177">
        <v>0</v>
      </c>
      <c r="F528" s="84"/>
      <c r="G528" s="60"/>
    </row>
    <row r="529" spans="1:38" s="93" customFormat="1" x14ac:dyDescent="0.2">
      <c r="A529" s="73">
        <v>173</v>
      </c>
      <c r="B529" s="67" t="s">
        <v>740</v>
      </c>
      <c r="C529" s="89" t="s">
        <v>327</v>
      </c>
      <c r="D529" s="90" t="s">
        <v>24</v>
      </c>
      <c r="E529" s="91">
        <v>6</v>
      </c>
      <c r="F529" s="91"/>
      <c r="G529" s="60">
        <f t="shared" si="8"/>
        <v>0</v>
      </c>
    </row>
    <row r="530" spans="1:38" x14ac:dyDescent="0.2">
      <c r="A530" s="66"/>
      <c r="B530" s="42"/>
      <c r="C530" s="169" t="s">
        <v>570</v>
      </c>
      <c r="D530" s="170"/>
      <c r="E530" s="176">
        <v>1</v>
      </c>
      <c r="F530" s="85"/>
      <c r="G530" s="60"/>
    </row>
    <row r="531" spans="1:38" x14ac:dyDescent="0.2">
      <c r="A531" s="68"/>
      <c r="B531" s="69"/>
      <c r="C531" s="167" t="s">
        <v>739</v>
      </c>
      <c r="D531" s="168"/>
      <c r="E531" s="177">
        <v>0</v>
      </c>
      <c r="F531" s="84"/>
      <c r="G531" s="60"/>
    </row>
    <row r="532" spans="1:38" s="93" customFormat="1" x14ac:dyDescent="0.2">
      <c r="A532" s="73">
        <v>174</v>
      </c>
      <c r="B532" s="67" t="s">
        <v>741</v>
      </c>
      <c r="C532" s="89" t="s">
        <v>198</v>
      </c>
      <c r="D532" s="90" t="s">
        <v>24</v>
      </c>
      <c r="E532" s="91">
        <v>6</v>
      </c>
      <c r="F532" s="91"/>
      <c r="G532" s="60">
        <f t="shared" si="8"/>
        <v>0</v>
      </c>
    </row>
    <row r="533" spans="1:38" x14ac:dyDescent="0.2">
      <c r="A533" s="66"/>
      <c r="B533" s="42"/>
      <c r="C533" s="169" t="s">
        <v>570</v>
      </c>
      <c r="D533" s="170"/>
      <c r="E533" s="176">
        <v>1</v>
      </c>
      <c r="F533" s="85"/>
      <c r="G533" s="60"/>
    </row>
    <row r="534" spans="1:38" x14ac:dyDescent="0.2">
      <c r="A534" s="68"/>
      <c r="B534" s="69"/>
      <c r="C534" s="167" t="s">
        <v>739</v>
      </c>
      <c r="D534" s="168"/>
      <c r="E534" s="177">
        <v>0</v>
      </c>
      <c r="F534" s="84"/>
      <c r="G534" s="60"/>
    </row>
    <row r="535" spans="1:38" s="93" customFormat="1" ht="51" x14ac:dyDescent="0.2">
      <c r="A535" s="73">
        <v>175</v>
      </c>
      <c r="B535" s="67" t="s">
        <v>742</v>
      </c>
      <c r="C535" s="181" t="s">
        <v>197</v>
      </c>
      <c r="D535" s="94" t="s">
        <v>24</v>
      </c>
      <c r="E535" s="95">
        <v>1</v>
      </c>
      <c r="F535" s="95"/>
      <c r="G535" s="60">
        <f t="shared" si="8"/>
        <v>0</v>
      </c>
    </row>
    <row r="536" spans="1:38" x14ac:dyDescent="0.2">
      <c r="A536" s="68"/>
      <c r="B536" s="69"/>
      <c r="C536" s="167" t="s">
        <v>453</v>
      </c>
      <c r="D536" s="168"/>
      <c r="E536" s="177">
        <v>1</v>
      </c>
      <c r="F536" s="84"/>
      <c r="G536" s="60"/>
    </row>
    <row r="537" spans="1:38" s="93" customFormat="1" x14ac:dyDescent="0.2">
      <c r="A537" s="73">
        <v>176</v>
      </c>
      <c r="B537" s="67" t="s">
        <v>743</v>
      </c>
      <c r="C537" s="89" t="s">
        <v>328</v>
      </c>
      <c r="D537" s="90" t="s">
        <v>24</v>
      </c>
      <c r="E537" s="91">
        <v>2</v>
      </c>
      <c r="F537" s="91"/>
      <c r="G537" s="60">
        <f t="shared" si="8"/>
        <v>0</v>
      </c>
    </row>
    <row r="538" spans="1:38" x14ac:dyDescent="0.2">
      <c r="A538" s="66"/>
      <c r="B538" s="42"/>
      <c r="C538" s="169" t="s">
        <v>570</v>
      </c>
      <c r="D538" s="170"/>
      <c r="E538" s="176"/>
      <c r="F538" s="85"/>
      <c r="G538" s="60"/>
    </row>
    <row r="539" spans="1:38" x14ac:dyDescent="0.2">
      <c r="A539" s="68"/>
      <c r="B539" s="69"/>
      <c r="C539" s="167" t="s">
        <v>744</v>
      </c>
      <c r="D539" s="168"/>
      <c r="E539" s="177">
        <v>2</v>
      </c>
      <c r="F539" s="84"/>
      <c r="G539" s="60"/>
    </row>
    <row r="540" spans="1:38" x14ac:dyDescent="0.2">
      <c r="A540" s="46"/>
      <c r="B540" s="47" t="s">
        <v>20</v>
      </c>
      <c r="C540" s="119" t="str">
        <f>CONCATENATE(B204," ",C204)</f>
        <v>M64.2 Svítidla + centrála NO</v>
      </c>
      <c r="D540" s="48"/>
      <c r="E540" s="49"/>
      <c r="F540" s="50"/>
      <c r="G540" s="51">
        <f>SUM(G205:G539)</f>
        <v>0</v>
      </c>
      <c r="AH540" s="52" t="e">
        <f>SUM(#REF!)</f>
        <v>#REF!</v>
      </c>
      <c r="AI540" s="52" t="e">
        <f>SUM(#REF!)</f>
        <v>#REF!</v>
      </c>
      <c r="AJ540" s="52" t="e">
        <f>SUM(#REF!)</f>
        <v>#REF!</v>
      </c>
      <c r="AK540" s="52" t="e">
        <f>SUM(#REF!)</f>
        <v>#REF!</v>
      </c>
      <c r="AL540" s="52" t="e">
        <f>SUM(#REF!)</f>
        <v>#REF!</v>
      </c>
    </row>
    <row r="542" spans="1:38" x14ac:dyDescent="0.2">
      <c r="A542" s="82" t="s">
        <v>19</v>
      </c>
      <c r="B542" s="83" t="s">
        <v>199</v>
      </c>
      <c r="C542" s="121" t="s">
        <v>200</v>
      </c>
      <c r="D542" s="100"/>
      <c r="E542" s="101"/>
      <c r="F542" s="101"/>
      <c r="G542" s="41"/>
    </row>
    <row r="543" spans="1:38" s="93" customFormat="1" ht="25.5" x14ac:dyDescent="0.2">
      <c r="A543" s="73">
        <v>177</v>
      </c>
      <c r="B543" s="67" t="s">
        <v>745</v>
      </c>
      <c r="C543" s="89" t="s">
        <v>203</v>
      </c>
      <c r="D543" s="97" t="s">
        <v>24</v>
      </c>
      <c r="E543" s="98">
        <v>2</v>
      </c>
      <c r="F543" s="98"/>
      <c r="G543" s="99">
        <f>E543*F543</f>
        <v>0</v>
      </c>
    </row>
    <row r="544" spans="1:38" ht="22.5" x14ac:dyDescent="0.2">
      <c r="A544" s="66"/>
      <c r="B544" s="42"/>
      <c r="C544" s="109" t="s">
        <v>201</v>
      </c>
      <c r="D544" s="86"/>
      <c r="E544" s="176"/>
      <c r="F544" s="85"/>
      <c r="G544" s="45"/>
    </row>
    <row r="545" spans="1:7" x14ac:dyDescent="0.2">
      <c r="A545" s="66"/>
      <c r="B545" s="42"/>
      <c r="C545" s="109" t="s">
        <v>202</v>
      </c>
      <c r="D545" s="96"/>
      <c r="E545" s="176"/>
      <c r="F545" s="85"/>
      <c r="G545" s="45"/>
    </row>
    <row r="546" spans="1:7" x14ac:dyDescent="0.2">
      <c r="A546" s="66"/>
      <c r="B546" s="42"/>
      <c r="C546" s="109" t="s">
        <v>746</v>
      </c>
      <c r="D546" s="86"/>
      <c r="E546" s="176"/>
      <c r="F546" s="85"/>
      <c r="G546" s="45"/>
    </row>
    <row r="547" spans="1:7" x14ac:dyDescent="0.2">
      <c r="A547" s="68"/>
      <c r="B547" s="69"/>
      <c r="C547" s="110" t="s">
        <v>747</v>
      </c>
      <c r="D547" s="87"/>
      <c r="E547" s="177">
        <v>2</v>
      </c>
      <c r="F547" s="84"/>
      <c r="G547" s="72"/>
    </row>
    <row r="548" spans="1:7" s="93" customFormat="1" ht="25.5" x14ac:dyDescent="0.2">
      <c r="A548" s="73">
        <v>178</v>
      </c>
      <c r="B548" s="67" t="s">
        <v>748</v>
      </c>
      <c r="C548" s="89" t="s">
        <v>204</v>
      </c>
      <c r="D548" s="90" t="s">
        <v>24</v>
      </c>
      <c r="E548" s="91">
        <v>15</v>
      </c>
      <c r="F548" s="91"/>
      <c r="G548" s="92">
        <f>E548*F548</f>
        <v>0</v>
      </c>
    </row>
    <row r="549" spans="1:7" ht="22.5" x14ac:dyDescent="0.2">
      <c r="A549" s="66"/>
      <c r="B549" s="42"/>
      <c r="C549" s="109" t="s">
        <v>201</v>
      </c>
      <c r="D549" s="86"/>
      <c r="E549" s="176"/>
      <c r="F549" s="85"/>
      <c r="G549" s="45"/>
    </row>
    <row r="550" spans="1:7" x14ac:dyDescent="0.2">
      <c r="A550" s="66"/>
      <c r="B550" s="42"/>
      <c r="C550" s="109" t="s">
        <v>202</v>
      </c>
      <c r="D550" s="96"/>
      <c r="E550" s="176"/>
      <c r="F550" s="85"/>
      <c r="G550" s="45"/>
    </row>
    <row r="551" spans="1:7" x14ac:dyDescent="0.2">
      <c r="A551" s="66"/>
      <c r="B551" s="42"/>
      <c r="C551" s="109" t="s">
        <v>746</v>
      </c>
      <c r="D551" s="86"/>
      <c r="E551" s="176"/>
      <c r="F551" s="85"/>
      <c r="G551" s="45"/>
    </row>
    <row r="552" spans="1:7" x14ac:dyDescent="0.2">
      <c r="A552" s="68"/>
      <c r="B552" s="69"/>
      <c r="C552" s="110" t="s">
        <v>749</v>
      </c>
      <c r="D552" s="87"/>
      <c r="E552" s="177">
        <v>15</v>
      </c>
      <c r="F552" s="84"/>
      <c r="G552" s="72"/>
    </row>
    <row r="553" spans="1:7" s="93" customFormat="1" ht="25.5" x14ac:dyDescent="0.2">
      <c r="A553" s="73">
        <v>179</v>
      </c>
      <c r="B553" s="67" t="s">
        <v>750</v>
      </c>
      <c r="C553" s="89" t="s">
        <v>205</v>
      </c>
      <c r="D553" s="90" t="s">
        <v>24</v>
      </c>
      <c r="E553" s="91">
        <v>1</v>
      </c>
      <c r="F553" s="91"/>
      <c r="G553" s="92">
        <f>E553*F553</f>
        <v>0</v>
      </c>
    </row>
    <row r="554" spans="1:7" ht="22.5" x14ac:dyDescent="0.2">
      <c r="A554" s="66"/>
      <c r="B554" s="42"/>
      <c r="C554" s="109" t="s">
        <v>201</v>
      </c>
      <c r="D554" s="86"/>
      <c r="E554" s="176"/>
      <c r="F554" s="85"/>
      <c r="G554" s="45"/>
    </row>
    <row r="555" spans="1:7" x14ac:dyDescent="0.2">
      <c r="A555" s="66"/>
      <c r="B555" s="42"/>
      <c r="C555" s="109" t="s">
        <v>202</v>
      </c>
      <c r="D555" s="96"/>
      <c r="E555" s="176"/>
      <c r="F555" s="85"/>
      <c r="G555" s="45"/>
    </row>
    <row r="556" spans="1:7" x14ac:dyDescent="0.2">
      <c r="A556" s="66"/>
      <c r="B556" s="42"/>
      <c r="C556" s="109" t="s">
        <v>746</v>
      </c>
      <c r="D556" s="86"/>
      <c r="E556" s="176"/>
      <c r="F556" s="85"/>
      <c r="G556" s="45"/>
    </row>
    <row r="557" spans="1:7" x14ac:dyDescent="0.2">
      <c r="A557" s="68"/>
      <c r="B557" s="69"/>
      <c r="C557" s="110" t="s">
        <v>751</v>
      </c>
      <c r="D557" s="87"/>
      <c r="E557" s="177">
        <v>1</v>
      </c>
      <c r="F557" s="84"/>
      <c r="G557" s="72"/>
    </row>
    <row r="558" spans="1:7" s="93" customFormat="1" ht="25.5" x14ac:dyDescent="0.2">
      <c r="A558" s="73">
        <v>180</v>
      </c>
      <c r="B558" s="67" t="s">
        <v>752</v>
      </c>
      <c r="C558" s="89" t="s">
        <v>206</v>
      </c>
      <c r="D558" s="90" t="s">
        <v>24</v>
      </c>
      <c r="E558" s="91">
        <v>4</v>
      </c>
      <c r="F558" s="91"/>
      <c r="G558" s="92">
        <f>E558*F558</f>
        <v>0</v>
      </c>
    </row>
    <row r="559" spans="1:7" ht="22.5" x14ac:dyDescent="0.2">
      <c r="A559" s="66"/>
      <c r="B559" s="42"/>
      <c r="C559" s="109" t="s">
        <v>201</v>
      </c>
      <c r="D559" s="86"/>
      <c r="E559" s="176"/>
      <c r="F559" s="85"/>
      <c r="G559" s="45"/>
    </row>
    <row r="560" spans="1:7" x14ac:dyDescent="0.2">
      <c r="A560" s="66"/>
      <c r="B560" s="42"/>
      <c r="C560" s="109" t="s">
        <v>202</v>
      </c>
      <c r="D560" s="96"/>
      <c r="E560" s="176"/>
      <c r="F560" s="85"/>
      <c r="G560" s="45"/>
    </row>
    <row r="561" spans="1:7" x14ac:dyDescent="0.2">
      <c r="A561" s="66"/>
      <c r="B561" s="42"/>
      <c r="C561" s="109" t="s">
        <v>746</v>
      </c>
      <c r="D561" s="86"/>
      <c r="E561" s="176"/>
      <c r="F561" s="85"/>
      <c r="G561" s="45"/>
    </row>
    <row r="562" spans="1:7" x14ac:dyDescent="0.2">
      <c r="A562" s="68"/>
      <c r="B562" s="69"/>
      <c r="C562" s="110" t="s">
        <v>753</v>
      </c>
      <c r="D562" s="87"/>
      <c r="E562" s="177">
        <v>4</v>
      </c>
      <c r="F562" s="84"/>
      <c r="G562" s="72"/>
    </row>
    <row r="563" spans="1:7" s="93" customFormat="1" ht="25.5" x14ac:dyDescent="0.2">
      <c r="A563" s="73">
        <v>181</v>
      </c>
      <c r="B563" s="67" t="s">
        <v>754</v>
      </c>
      <c r="C563" s="89" t="s">
        <v>329</v>
      </c>
      <c r="D563" s="90" t="s">
        <v>24</v>
      </c>
      <c r="E563" s="91">
        <v>35</v>
      </c>
      <c r="F563" s="91"/>
      <c r="G563" s="92">
        <f>E563*F563</f>
        <v>0</v>
      </c>
    </row>
    <row r="564" spans="1:7" ht="22.5" x14ac:dyDescent="0.2">
      <c r="A564" s="66"/>
      <c r="B564" s="42"/>
      <c r="C564" s="109" t="s">
        <v>201</v>
      </c>
      <c r="D564" s="86"/>
      <c r="E564" s="176"/>
      <c r="F564" s="85"/>
      <c r="G564" s="45"/>
    </row>
    <row r="565" spans="1:7" x14ac:dyDescent="0.2">
      <c r="A565" s="66"/>
      <c r="B565" s="42"/>
      <c r="C565" s="109" t="s">
        <v>202</v>
      </c>
      <c r="D565" s="96"/>
      <c r="E565" s="176"/>
      <c r="F565" s="85"/>
      <c r="G565" s="45"/>
    </row>
    <row r="566" spans="1:7" x14ac:dyDescent="0.2">
      <c r="A566" s="66"/>
      <c r="B566" s="42"/>
      <c r="C566" s="109" t="s">
        <v>746</v>
      </c>
      <c r="D566" s="86"/>
      <c r="E566" s="176"/>
      <c r="F566" s="85"/>
      <c r="G566" s="45"/>
    </row>
    <row r="567" spans="1:7" x14ac:dyDescent="0.2">
      <c r="A567" s="68"/>
      <c r="B567" s="69"/>
      <c r="C567" s="110" t="s">
        <v>755</v>
      </c>
      <c r="D567" s="87"/>
      <c r="E567" s="177">
        <v>35</v>
      </c>
      <c r="F567" s="84"/>
      <c r="G567" s="72"/>
    </row>
    <row r="568" spans="1:7" s="93" customFormat="1" x14ac:dyDescent="0.2">
      <c r="A568" s="73">
        <v>182</v>
      </c>
      <c r="B568" s="67" t="s">
        <v>756</v>
      </c>
      <c r="C568" s="89" t="s">
        <v>330</v>
      </c>
      <c r="D568" s="90" t="s">
        <v>24</v>
      </c>
      <c r="E568" s="91">
        <v>29</v>
      </c>
      <c r="F568" s="91"/>
      <c r="G568" s="92">
        <f>E568*F568</f>
        <v>0</v>
      </c>
    </row>
    <row r="569" spans="1:7" ht="22.5" x14ac:dyDescent="0.2">
      <c r="A569" s="66"/>
      <c r="B569" s="42"/>
      <c r="C569" s="109" t="s">
        <v>201</v>
      </c>
      <c r="D569" s="86"/>
      <c r="E569" s="176"/>
      <c r="F569" s="85"/>
      <c r="G569" s="45"/>
    </row>
    <row r="570" spans="1:7" x14ac:dyDescent="0.2">
      <c r="A570" s="66"/>
      <c r="B570" s="42"/>
      <c r="C570" s="109" t="s">
        <v>202</v>
      </c>
      <c r="D570" s="96"/>
      <c r="E570" s="176"/>
      <c r="F570" s="85"/>
      <c r="G570" s="45"/>
    </row>
    <row r="571" spans="1:7" x14ac:dyDescent="0.2">
      <c r="A571" s="66"/>
      <c r="B571" s="42"/>
      <c r="C571" s="109" t="s">
        <v>746</v>
      </c>
      <c r="D571" s="86"/>
      <c r="E571" s="176"/>
      <c r="F571" s="85"/>
      <c r="G571" s="45"/>
    </row>
    <row r="572" spans="1:7" x14ac:dyDescent="0.2">
      <c r="A572" s="68"/>
      <c r="B572" s="69"/>
      <c r="C572" s="110" t="s">
        <v>757</v>
      </c>
      <c r="D572" s="87"/>
      <c r="E572" s="177">
        <v>29</v>
      </c>
      <c r="F572" s="84"/>
      <c r="G572" s="72"/>
    </row>
    <row r="573" spans="1:7" s="93" customFormat="1" ht="25.5" x14ac:dyDescent="0.2">
      <c r="A573" s="73">
        <v>183</v>
      </c>
      <c r="B573" s="67" t="s">
        <v>758</v>
      </c>
      <c r="C573" s="89" t="s">
        <v>207</v>
      </c>
      <c r="D573" s="90" t="s">
        <v>24</v>
      </c>
      <c r="E573" s="91">
        <v>65</v>
      </c>
      <c r="F573" s="91"/>
      <c r="G573" s="92">
        <f>E573*F573</f>
        <v>0</v>
      </c>
    </row>
    <row r="574" spans="1:7" ht="22.5" x14ac:dyDescent="0.2">
      <c r="A574" s="66"/>
      <c r="B574" s="42"/>
      <c r="C574" s="109" t="s">
        <v>201</v>
      </c>
      <c r="D574" s="86"/>
      <c r="E574" s="176"/>
      <c r="F574" s="85"/>
      <c r="G574" s="45"/>
    </row>
    <row r="575" spans="1:7" x14ac:dyDescent="0.2">
      <c r="A575" s="66"/>
      <c r="B575" s="42"/>
      <c r="C575" s="109" t="s">
        <v>202</v>
      </c>
      <c r="D575" s="96"/>
      <c r="E575" s="176"/>
      <c r="F575" s="85"/>
      <c r="G575" s="45"/>
    </row>
    <row r="576" spans="1:7" x14ac:dyDescent="0.2">
      <c r="A576" s="66"/>
      <c r="B576" s="42"/>
      <c r="C576" s="109" t="s">
        <v>746</v>
      </c>
      <c r="D576" s="86"/>
      <c r="E576" s="176"/>
      <c r="F576" s="85"/>
      <c r="G576" s="45"/>
    </row>
    <row r="577" spans="1:7" x14ac:dyDescent="0.2">
      <c r="A577" s="68"/>
      <c r="B577" s="69"/>
      <c r="C577" s="110" t="s">
        <v>759</v>
      </c>
      <c r="D577" s="87"/>
      <c r="E577" s="177">
        <v>65</v>
      </c>
      <c r="F577" s="84"/>
      <c r="G577" s="72"/>
    </row>
    <row r="578" spans="1:7" s="93" customFormat="1" x14ac:dyDescent="0.2">
      <c r="A578" s="73">
        <v>184</v>
      </c>
      <c r="B578" s="67" t="s">
        <v>760</v>
      </c>
      <c r="C578" s="89" t="s">
        <v>208</v>
      </c>
      <c r="D578" s="90" t="s">
        <v>24</v>
      </c>
      <c r="E578" s="91">
        <v>150</v>
      </c>
      <c r="F578" s="91"/>
      <c r="G578" s="92">
        <f>E578*F578</f>
        <v>0</v>
      </c>
    </row>
    <row r="579" spans="1:7" ht="22.5" x14ac:dyDescent="0.2">
      <c r="A579" s="66"/>
      <c r="B579" s="42"/>
      <c r="C579" s="109" t="s">
        <v>201</v>
      </c>
      <c r="D579" s="86"/>
      <c r="E579" s="176"/>
      <c r="F579" s="85"/>
      <c r="G579" s="45"/>
    </row>
    <row r="580" spans="1:7" x14ac:dyDescent="0.2">
      <c r="A580" s="66"/>
      <c r="B580" s="42"/>
      <c r="C580" s="109" t="s">
        <v>202</v>
      </c>
      <c r="D580" s="96"/>
      <c r="E580" s="176"/>
      <c r="F580" s="85"/>
      <c r="G580" s="45"/>
    </row>
    <row r="581" spans="1:7" x14ac:dyDescent="0.2">
      <c r="A581" s="66"/>
      <c r="B581" s="42"/>
      <c r="C581" s="109" t="s">
        <v>746</v>
      </c>
      <c r="D581" s="86"/>
      <c r="E581" s="176"/>
      <c r="F581" s="85"/>
      <c r="G581" s="45"/>
    </row>
    <row r="582" spans="1:7" x14ac:dyDescent="0.2">
      <c r="A582" s="68"/>
      <c r="B582" s="69"/>
      <c r="C582" s="110" t="s">
        <v>761</v>
      </c>
      <c r="D582" s="87"/>
      <c r="E582" s="177">
        <v>150</v>
      </c>
      <c r="F582" s="84"/>
      <c r="G582" s="72"/>
    </row>
    <row r="583" spans="1:7" s="93" customFormat="1" ht="25.5" x14ac:dyDescent="0.2">
      <c r="A583" s="73">
        <v>185</v>
      </c>
      <c r="B583" s="67" t="s">
        <v>762</v>
      </c>
      <c r="C583" s="89" t="s">
        <v>209</v>
      </c>
      <c r="D583" s="90" t="s">
        <v>24</v>
      </c>
      <c r="E583" s="91">
        <v>2300</v>
      </c>
      <c r="F583" s="91"/>
      <c r="G583" s="92">
        <f>E583*F583</f>
        <v>0</v>
      </c>
    </row>
    <row r="584" spans="1:7" ht="22.5" x14ac:dyDescent="0.2">
      <c r="A584" s="66"/>
      <c r="B584" s="42"/>
      <c r="C584" s="109" t="s">
        <v>201</v>
      </c>
      <c r="D584" s="86"/>
      <c r="E584" s="176"/>
      <c r="F584" s="85"/>
      <c r="G584" s="45"/>
    </row>
    <row r="585" spans="1:7" x14ac:dyDescent="0.2">
      <c r="A585" s="66"/>
      <c r="B585" s="42"/>
      <c r="C585" s="109" t="s">
        <v>202</v>
      </c>
      <c r="D585" s="96"/>
      <c r="E585" s="176"/>
      <c r="F585" s="85"/>
      <c r="G585" s="45"/>
    </row>
    <row r="586" spans="1:7" x14ac:dyDescent="0.2">
      <c r="A586" s="66"/>
      <c r="B586" s="42"/>
      <c r="C586" s="109" t="s">
        <v>746</v>
      </c>
      <c r="D586" s="86"/>
      <c r="E586" s="176"/>
      <c r="F586" s="85"/>
      <c r="G586" s="45"/>
    </row>
    <row r="587" spans="1:7" x14ac:dyDescent="0.2">
      <c r="A587" s="68"/>
      <c r="B587" s="69"/>
      <c r="C587" s="110" t="s">
        <v>763</v>
      </c>
      <c r="D587" s="87"/>
      <c r="E587" s="177">
        <v>2300</v>
      </c>
      <c r="F587" s="84"/>
      <c r="G587" s="72"/>
    </row>
    <row r="588" spans="1:7" s="93" customFormat="1" x14ac:dyDescent="0.2">
      <c r="A588" s="73">
        <v>186</v>
      </c>
      <c r="B588" s="67" t="s">
        <v>764</v>
      </c>
      <c r="C588" s="89" t="s">
        <v>210</v>
      </c>
      <c r="D588" s="90" t="s">
        <v>24</v>
      </c>
      <c r="E588" s="91">
        <v>13</v>
      </c>
      <c r="F588" s="91"/>
      <c r="G588" s="92">
        <f>E588*F588</f>
        <v>0</v>
      </c>
    </row>
    <row r="589" spans="1:7" ht="22.5" x14ac:dyDescent="0.2">
      <c r="A589" s="66"/>
      <c r="B589" s="42"/>
      <c r="C589" s="109" t="s">
        <v>201</v>
      </c>
      <c r="D589" s="86"/>
      <c r="E589" s="176"/>
      <c r="F589" s="85"/>
      <c r="G589" s="45"/>
    </row>
    <row r="590" spans="1:7" x14ac:dyDescent="0.2">
      <c r="A590" s="66"/>
      <c r="B590" s="42"/>
      <c r="C590" s="109" t="s">
        <v>202</v>
      </c>
      <c r="D590" s="96"/>
      <c r="E590" s="176"/>
      <c r="F590" s="85"/>
      <c r="G590" s="45"/>
    </row>
    <row r="591" spans="1:7" x14ac:dyDescent="0.2">
      <c r="A591" s="66"/>
      <c r="B591" s="42"/>
      <c r="C591" s="109" t="s">
        <v>746</v>
      </c>
      <c r="D591" s="86"/>
      <c r="E591" s="176"/>
      <c r="F591" s="85"/>
      <c r="G591" s="45"/>
    </row>
    <row r="592" spans="1:7" x14ac:dyDescent="0.2">
      <c r="A592" s="68"/>
      <c r="B592" s="69"/>
      <c r="C592" s="110" t="s">
        <v>765</v>
      </c>
      <c r="D592" s="87"/>
      <c r="E592" s="177">
        <v>13</v>
      </c>
      <c r="F592" s="84"/>
      <c r="G592" s="72"/>
    </row>
    <row r="593" spans="1:7" s="93" customFormat="1" ht="25.5" x14ac:dyDescent="0.2">
      <c r="A593" s="73">
        <v>187</v>
      </c>
      <c r="B593" s="67" t="s">
        <v>766</v>
      </c>
      <c r="C593" s="89" t="s">
        <v>211</v>
      </c>
      <c r="D593" s="90" t="s">
        <v>24</v>
      </c>
      <c r="E593" s="91">
        <v>22</v>
      </c>
      <c r="F593" s="91"/>
      <c r="G593" s="92">
        <f>E593*F593</f>
        <v>0</v>
      </c>
    </row>
    <row r="594" spans="1:7" ht="22.5" x14ac:dyDescent="0.2">
      <c r="A594" s="66"/>
      <c r="B594" s="42"/>
      <c r="C594" s="109" t="s">
        <v>201</v>
      </c>
      <c r="D594" s="86"/>
      <c r="E594" s="176"/>
      <c r="F594" s="85"/>
      <c r="G594" s="45"/>
    </row>
    <row r="595" spans="1:7" x14ac:dyDescent="0.2">
      <c r="A595" s="66"/>
      <c r="B595" s="42"/>
      <c r="C595" s="109" t="s">
        <v>202</v>
      </c>
      <c r="D595" s="96"/>
      <c r="E595" s="176"/>
      <c r="F595" s="85"/>
      <c r="G595" s="45"/>
    </row>
    <row r="596" spans="1:7" x14ac:dyDescent="0.2">
      <c r="A596" s="66"/>
      <c r="B596" s="42"/>
      <c r="C596" s="109" t="s">
        <v>746</v>
      </c>
      <c r="D596" s="86"/>
      <c r="E596" s="176"/>
      <c r="F596" s="85"/>
      <c r="G596" s="45"/>
    </row>
    <row r="597" spans="1:7" x14ac:dyDescent="0.2">
      <c r="A597" s="68"/>
      <c r="B597" s="69"/>
      <c r="C597" s="110" t="s">
        <v>767</v>
      </c>
      <c r="D597" s="87"/>
      <c r="E597" s="177">
        <v>22</v>
      </c>
      <c r="F597" s="84"/>
      <c r="G597" s="72"/>
    </row>
    <row r="598" spans="1:7" s="93" customFormat="1" ht="25.5" x14ac:dyDescent="0.2">
      <c r="A598" s="73">
        <v>188</v>
      </c>
      <c r="B598" s="67" t="s">
        <v>768</v>
      </c>
      <c r="C598" s="89" t="s">
        <v>212</v>
      </c>
      <c r="D598" s="90" t="s">
        <v>24</v>
      </c>
      <c r="E598" s="91">
        <v>10</v>
      </c>
      <c r="F598" s="91"/>
      <c r="G598" s="92">
        <f>E598*F598</f>
        <v>0</v>
      </c>
    </row>
    <row r="599" spans="1:7" ht="22.5" x14ac:dyDescent="0.2">
      <c r="A599" s="66"/>
      <c r="B599" s="42"/>
      <c r="C599" s="109" t="s">
        <v>201</v>
      </c>
      <c r="D599" s="86"/>
      <c r="E599" s="176"/>
      <c r="F599" s="85"/>
      <c r="G599" s="45"/>
    </row>
    <row r="600" spans="1:7" x14ac:dyDescent="0.2">
      <c r="A600" s="66"/>
      <c r="B600" s="42"/>
      <c r="C600" s="109" t="s">
        <v>202</v>
      </c>
      <c r="D600" s="96"/>
      <c r="E600" s="176"/>
      <c r="F600" s="85"/>
      <c r="G600" s="45"/>
    </row>
    <row r="601" spans="1:7" x14ac:dyDescent="0.2">
      <c r="A601" s="66"/>
      <c r="B601" s="42"/>
      <c r="C601" s="109" t="s">
        <v>746</v>
      </c>
      <c r="D601" s="86"/>
      <c r="E601" s="176"/>
      <c r="F601" s="85"/>
      <c r="G601" s="45"/>
    </row>
    <row r="602" spans="1:7" x14ac:dyDescent="0.2">
      <c r="A602" s="68"/>
      <c r="B602" s="69"/>
      <c r="C602" s="110" t="s">
        <v>769</v>
      </c>
      <c r="D602" s="87"/>
      <c r="E602" s="177">
        <v>10</v>
      </c>
      <c r="F602" s="84"/>
      <c r="G602" s="72"/>
    </row>
    <row r="603" spans="1:7" s="93" customFormat="1" x14ac:dyDescent="0.2">
      <c r="A603" s="73">
        <v>189</v>
      </c>
      <c r="B603" s="67" t="s">
        <v>770</v>
      </c>
      <c r="C603" s="89" t="s">
        <v>213</v>
      </c>
      <c r="D603" s="90" t="s">
        <v>24</v>
      </c>
      <c r="E603" s="91">
        <v>29</v>
      </c>
      <c r="F603" s="91"/>
      <c r="G603" s="92">
        <f>E603*F603</f>
        <v>0</v>
      </c>
    </row>
    <row r="604" spans="1:7" ht="22.5" x14ac:dyDescent="0.2">
      <c r="A604" s="66"/>
      <c r="B604" s="42"/>
      <c r="C604" s="109" t="s">
        <v>201</v>
      </c>
      <c r="D604" s="86"/>
      <c r="E604" s="176"/>
      <c r="F604" s="85"/>
      <c r="G604" s="45"/>
    </row>
    <row r="605" spans="1:7" x14ac:dyDescent="0.2">
      <c r="A605" s="66"/>
      <c r="B605" s="42"/>
      <c r="C605" s="109" t="s">
        <v>202</v>
      </c>
      <c r="D605" s="96"/>
      <c r="E605" s="176"/>
      <c r="F605" s="85"/>
      <c r="G605" s="45"/>
    </row>
    <row r="606" spans="1:7" x14ac:dyDescent="0.2">
      <c r="A606" s="66"/>
      <c r="B606" s="42"/>
      <c r="C606" s="109" t="s">
        <v>746</v>
      </c>
      <c r="D606" s="86"/>
      <c r="E606" s="176"/>
      <c r="F606" s="85"/>
      <c r="G606" s="45"/>
    </row>
    <row r="607" spans="1:7" x14ac:dyDescent="0.2">
      <c r="A607" s="68"/>
      <c r="B607" s="69"/>
      <c r="C607" s="110" t="s">
        <v>757</v>
      </c>
      <c r="D607" s="87"/>
      <c r="E607" s="177">
        <v>29</v>
      </c>
      <c r="F607" s="84"/>
      <c r="G607" s="72"/>
    </row>
    <row r="608" spans="1:7" s="93" customFormat="1" ht="25.5" x14ac:dyDescent="0.2">
      <c r="A608" s="73">
        <v>190</v>
      </c>
      <c r="B608" s="67" t="s">
        <v>771</v>
      </c>
      <c r="C608" s="89" t="s">
        <v>214</v>
      </c>
      <c r="D608" s="90" t="s">
        <v>24</v>
      </c>
      <c r="E608" s="91">
        <v>140</v>
      </c>
      <c r="F608" s="91"/>
      <c r="G608" s="92">
        <f>E608*F608</f>
        <v>0</v>
      </c>
    </row>
    <row r="609" spans="1:7" ht="22.5" x14ac:dyDescent="0.2">
      <c r="A609" s="66"/>
      <c r="B609" s="42"/>
      <c r="C609" s="109" t="s">
        <v>201</v>
      </c>
      <c r="D609" s="86"/>
      <c r="E609" s="176"/>
      <c r="F609" s="85"/>
      <c r="G609" s="45"/>
    </row>
    <row r="610" spans="1:7" x14ac:dyDescent="0.2">
      <c r="A610" s="66"/>
      <c r="B610" s="42"/>
      <c r="C610" s="109" t="s">
        <v>202</v>
      </c>
      <c r="D610" s="96"/>
      <c r="E610" s="176"/>
      <c r="F610" s="85"/>
      <c r="G610" s="45"/>
    </row>
    <row r="611" spans="1:7" x14ac:dyDescent="0.2">
      <c r="A611" s="66"/>
      <c r="B611" s="42"/>
      <c r="C611" s="109" t="s">
        <v>746</v>
      </c>
      <c r="D611" s="86"/>
      <c r="E611" s="176"/>
      <c r="F611" s="85"/>
      <c r="G611" s="45"/>
    </row>
    <row r="612" spans="1:7" x14ac:dyDescent="0.2">
      <c r="A612" s="68"/>
      <c r="B612" s="69"/>
      <c r="C612" s="110" t="s">
        <v>772</v>
      </c>
      <c r="D612" s="87"/>
      <c r="E612" s="177">
        <v>140</v>
      </c>
      <c r="F612" s="84"/>
      <c r="G612" s="72"/>
    </row>
    <row r="613" spans="1:7" s="93" customFormat="1" ht="25.5" x14ac:dyDescent="0.2">
      <c r="A613" s="73">
        <v>191</v>
      </c>
      <c r="B613" s="67" t="s">
        <v>773</v>
      </c>
      <c r="C613" s="89" t="s">
        <v>215</v>
      </c>
      <c r="D613" s="90" t="s">
        <v>24</v>
      </c>
      <c r="E613" s="91">
        <v>170</v>
      </c>
      <c r="F613" s="91"/>
      <c r="G613" s="92">
        <f>E613*F613</f>
        <v>0</v>
      </c>
    </row>
    <row r="614" spans="1:7" ht="22.5" x14ac:dyDescent="0.2">
      <c r="A614" s="66"/>
      <c r="B614" s="42"/>
      <c r="C614" s="109" t="s">
        <v>201</v>
      </c>
      <c r="D614" s="86"/>
      <c r="E614" s="176"/>
      <c r="F614" s="85"/>
      <c r="G614" s="45"/>
    </row>
    <row r="615" spans="1:7" x14ac:dyDescent="0.2">
      <c r="A615" s="66"/>
      <c r="B615" s="42"/>
      <c r="C615" s="109" t="s">
        <v>202</v>
      </c>
      <c r="D615" s="96"/>
      <c r="E615" s="176"/>
      <c r="F615" s="85"/>
      <c r="G615" s="45"/>
    </row>
    <row r="616" spans="1:7" x14ac:dyDescent="0.2">
      <c r="A616" s="66"/>
      <c r="B616" s="42"/>
      <c r="C616" s="109" t="s">
        <v>746</v>
      </c>
      <c r="D616" s="86"/>
      <c r="E616" s="176"/>
      <c r="F616" s="85"/>
      <c r="G616" s="45"/>
    </row>
    <row r="617" spans="1:7" x14ac:dyDescent="0.2">
      <c r="A617" s="68"/>
      <c r="B617" s="69"/>
      <c r="C617" s="110" t="s">
        <v>774</v>
      </c>
      <c r="D617" s="87"/>
      <c r="E617" s="177">
        <v>170</v>
      </c>
      <c r="F617" s="84"/>
      <c r="G617" s="72"/>
    </row>
    <row r="618" spans="1:7" s="93" customFormat="1" ht="25.5" x14ac:dyDescent="0.2">
      <c r="A618" s="73">
        <v>192</v>
      </c>
      <c r="B618" s="67" t="s">
        <v>775</v>
      </c>
      <c r="C618" s="89" t="s">
        <v>216</v>
      </c>
      <c r="D618" s="90" t="s">
        <v>24</v>
      </c>
      <c r="E618" s="91">
        <v>10</v>
      </c>
      <c r="F618" s="91"/>
      <c r="G618" s="92">
        <f>E618*F618</f>
        <v>0</v>
      </c>
    </row>
    <row r="619" spans="1:7" ht="22.5" x14ac:dyDescent="0.2">
      <c r="A619" s="66"/>
      <c r="B619" s="42"/>
      <c r="C619" s="109" t="s">
        <v>201</v>
      </c>
      <c r="D619" s="86"/>
      <c r="E619" s="176"/>
      <c r="F619" s="85"/>
      <c r="G619" s="45"/>
    </row>
    <row r="620" spans="1:7" x14ac:dyDescent="0.2">
      <c r="A620" s="66"/>
      <c r="B620" s="42"/>
      <c r="C620" s="109" t="s">
        <v>202</v>
      </c>
      <c r="D620" s="96"/>
      <c r="E620" s="176"/>
      <c r="F620" s="85"/>
      <c r="G620" s="45"/>
    </row>
    <row r="621" spans="1:7" x14ac:dyDescent="0.2">
      <c r="A621" s="66"/>
      <c r="B621" s="42"/>
      <c r="C621" s="109" t="s">
        <v>746</v>
      </c>
      <c r="D621" s="86"/>
      <c r="E621" s="176"/>
      <c r="F621" s="85"/>
      <c r="G621" s="45"/>
    </row>
    <row r="622" spans="1:7" x14ac:dyDescent="0.2">
      <c r="A622" s="68"/>
      <c r="B622" s="69"/>
      <c r="C622" s="110" t="s">
        <v>769</v>
      </c>
      <c r="D622" s="87"/>
      <c r="E622" s="177">
        <v>10</v>
      </c>
      <c r="F622" s="84"/>
      <c r="G622" s="72"/>
    </row>
    <row r="623" spans="1:7" s="93" customFormat="1" ht="25.5" x14ac:dyDescent="0.2">
      <c r="A623" s="73">
        <v>193</v>
      </c>
      <c r="B623" s="67" t="s">
        <v>776</v>
      </c>
      <c r="C623" s="89" t="s">
        <v>217</v>
      </c>
      <c r="D623" s="90" t="s">
        <v>24</v>
      </c>
      <c r="E623" s="91">
        <v>750</v>
      </c>
      <c r="F623" s="91"/>
      <c r="G623" s="92">
        <f>E623*F623</f>
        <v>0</v>
      </c>
    </row>
    <row r="624" spans="1:7" ht="22.5" x14ac:dyDescent="0.2">
      <c r="A624" s="66"/>
      <c r="B624" s="42"/>
      <c r="C624" s="109" t="s">
        <v>201</v>
      </c>
      <c r="D624" s="86"/>
      <c r="E624" s="176"/>
      <c r="F624" s="85"/>
      <c r="G624" s="45"/>
    </row>
    <row r="625" spans="1:7" x14ac:dyDescent="0.2">
      <c r="A625" s="66"/>
      <c r="B625" s="42"/>
      <c r="C625" s="109" t="s">
        <v>202</v>
      </c>
      <c r="D625" s="96"/>
      <c r="E625" s="176"/>
      <c r="F625" s="85"/>
      <c r="G625" s="45"/>
    </row>
    <row r="626" spans="1:7" x14ac:dyDescent="0.2">
      <c r="A626" s="66"/>
      <c r="B626" s="42"/>
      <c r="C626" s="109" t="s">
        <v>746</v>
      </c>
      <c r="D626" s="86"/>
      <c r="E626" s="176"/>
      <c r="F626" s="85"/>
      <c r="G626" s="45"/>
    </row>
    <row r="627" spans="1:7" x14ac:dyDescent="0.2">
      <c r="A627" s="68"/>
      <c r="B627" s="69"/>
      <c r="C627" s="110" t="s">
        <v>777</v>
      </c>
      <c r="D627" s="87"/>
      <c r="E627" s="177">
        <v>750</v>
      </c>
      <c r="F627" s="84"/>
      <c r="G627" s="72"/>
    </row>
    <row r="628" spans="1:7" s="93" customFormat="1" ht="25.5" x14ac:dyDescent="0.2">
      <c r="A628" s="73">
        <v>194</v>
      </c>
      <c r="B628" s="67" t="s">
        <v>778</v>
      </c>
      <c r="C628" s="89" t="s">
        <v>218</v>
      </c>
      <c r="D628" s="90" t="s">
        <v>24</v>
      </c>
      <c r="E628" s="91">
        <v>7</v>
      </c>
      <c r="F628" s="91"/>
      <c r="G628" s="92">
        <f>E628*F628</f>
        <v>0</v>
      </c>
    </row>
    <row r="629" spans="1:7" ht="22.5" x14ac:dyDescent="0.2">
      <c r="A629" s="66"/>
      <c r="B629" s="42"/>
      <c r="C629" s="109" t="s">
        <v>201</v>
      </c>
      <c r="D629" s="86"/>
      <c r="E629" s="176"/>
      <c r="F629" s="85"/>
      <c r="G629" s="45"/>
    </row>
    <row r="630" spans="1:7" x14ac:dyDescent="0.2">
      <c r="A630" s="66"/>
      <c r="B630" s="42"/>
      <c r="C630" s="109" t="s">
        <v>202</v>
      </c>
      <c r="D630" s="96"/>
      <c r="E630" s="176"/>
      <c r="F630" s="85"/>
      <c r="G630" s="45"/>
    </row>
    <row r="631" spans="1:7" x14ac:dyDescent="0.2">
      <c r="A631" s="66"/>
      <c r="B631" s="42"/>
      <c r="C631" s="109" t="s">
        <v>746</v>
      </c>
      <c r="D631" s="86"/>
      <c r="E631" s="176"/>
      <c r="F631" s="85"/>
      <c r="G631" s="45"/>
    </row>
    <row r="632" spans="1:7" x14ac:dyDescent="0.2">
      <c r="A632" s="68"/>
      <c r="B632" s="69"/>
      <c r="C632" s="110" t="s">
        <v>779</v>
      </c>
      <c r="D632" s="87"/>
      <c r="E632" s="177">
        <v>7</v>
      </c>
      <c r="F632" s="84"/>
      <c r="G632" s="72"/>
    </row>
    <row r="633" spans="1:7" s="93" customFormat="1" x14ac:dyDescent="0.2">
      <c r="A633" s="73">
        <v>195</v>
      </c>
      <c r="B633" s="67" t="s">
        <v>780</v>
      </c>
      <c r="C633" s="89" t="s">
        <v>219</v>
      </c>
      <c r="D633" s="90" t="s">
        <v>24</v>
      </c>
      <c r="E633" s="91">
        <v>340</v>
      </c>
      <c r="F633" s="91"/>
      <c r="G633" s="92">
        <f>E633*F633</f>
        <v>0</v>
      </c>
    </row>
    <row r="634" spans="1:7" ht="22.5" x14ac:dyDescent="0.2">
      <c r="A634" s="66"/>
      <c r="B634" s="42"/>
      <c r="C634" s="109" t="s">
        <v>201</v>
      </c>
      <c r="D634" s="86"/>
      <c r="E634" s="176"/>
      <c r="F634" s="85"/>
      <c r="G634" s="45"/>
    </row>
    <row r="635" spans="1:7" x14ac:dyDescent="0.2">
      <c r="A635" s="66"/>
      <c r="B635" s="42"/>
      <c r="C635" s="109" t="s">
        <v>202</v>
      </c>
      <c r="D635" s="96"/>
      <c r="E635" s="176"/>
      <c r="F635" s="85"/>
      <c r="G635" s="45"/>
    </row>
    <row r="636" spans="1:7" x14ac:dyDescent="0.2">
      <c r="A636" s="66"/>
      <c r="B636" s="42"/>
      <c r="C636" s="109" t="s">
        <v>746</v>
      </c>
      <c r="D636" s="86"/>
      <c r="E636" s="176"/>
      <c r="F636" s="85"/>
      <c r="G636" s="45"/>
    </row>
    <row r="637" spans="1:7" x14ac:dyDescent="0.2">
      <c r="A637" s="68"/>
      <c r="B637" s="69"/>
      <c r="C637" s="110" t="s">
        <v>781</v>
      </c>
      <c r="D637" s="87"/>
      <c r="E637" s="177">
        <v>340</v>
      </c>
      <c r="F637" s="84"/>
      <c r="G637" s="72"/>
    </row>
    <row r="638" spans="1:7" s="93" customFormat="1" x14ac:dyDescent="0.2">
      <c r="A638" s="73">
        <v>196</v>
      </c>
      <c r="B638" s="67" t="s">
        <v>782</v>
      </c>
      <c r="C638" s="89" t="s">
        <v>220</v>
      </c>
      <c r="D638" s="90" t="s">
        <v>24</v>
      </c>
      <c r="E638" s="91">
        <v>1450</v>
      </c>
      <c r="F638" s="91"/>
      <c r="G638" s="92">
        <f>E638*F638</f>
        <v>0</v>
      </c>
    </row>
    <row r="639" spans="1:7" ht="22.5" x14ac:dyDescent="0.2">
      <c r="A639" s="66"/>
      <c r="B639" s="42"/>
      <c r="C639" s="109" t="s">
        <v>201</v>
      </c>
      <c r="D639" s="86"/>
      <c r="E639" s="176"/>
      <c r="F639" s="85"/>
      <c r="G639" s="45"/>
    </row>
    <row r="640" spans="1:7" x14ac:dyDescent="0.2">
      <c r="A640" s="66"/>
      <c r="B640" s="42"/>
      <c r="C640" s="109" t="s">
        <v>202</v>
      </c>
      <c r="D640" s="96"/>
      <c r="E640" s="176"/>
      <c r="F640" s="85"/>
      <c r="G640" s="45"/>
    </row>
    <row r="641" spans="1:7" x14ac:dyDescent="0.2">
      <c r="A641" s="66"/>
      <c r="B641" s="42"/>
      <c r="C641" s="109" t="s">
        <v>746</v>
      </c>
      <c r="D641" s="86"/>
      <c r="E641" s="176"/>
      <c r="F641" s="85"/>
      <c r="G641" s="45"/>
    </row>
    <row r="642" spans="1:7" x14ac:dyDescent="0.2">
      <c r="A642" s="68"/>
      <c r="B642" s="69"/>
      <c r="C642" s="110" t="s">
        <v>783</v>
      </c>
      <c r="D642" s="87"/>
      <c r="E642" s="177">
        <v>1450</v>
      </c>
      <c r="F642" s="84"/>
      <c r="G642" s="72"/>
    </row>
    <row r="643" spans="1:7" s="93" customFormat="1" x14ac:dyDescent="0.2">
      <c r="A643" s="73">
        <v>197</v>
      </c>
      <c r="B643" s="67" t="s">
        <v>784</v>
      </c>
      <c r="C643" s="89" t="s">
        <v>221</v>
      </c>
      <c r="D643" s="90" t="s">
        <v>24</v>
      </c>
      <c r="E643" s="91">
        <v>8400</v>
      </c>
      <c r="F643" s="91"/>
      <c r="G643" s="92">
        <f>E643*F643</f>
        <v>0</v>
      </c>
    </row>
    <row r="644" spans="1:7" ht="22.5" x14ac:dyDescent="0.2">
      <c r="A644" s="66"/>
      <c r="B644" s="42"/>
      <c r="C644" s="109" t="s">
        <v>201</v>
      </c>
      <c r="D644" s="86"/>
      <c r="E644" s="176"/>
      <c r="F644" s="85"/>
      <c r="G644" s="45"/>
    </row>
    <row r="645" spans="1:7" x14ac:dyDescent="0.2">
      <c r="A645" s="66"/>
      <c r="B645" s="42"/>
      <c r="C645" s="109" t="s">
        <v>202</v>
      </c>
      <c r="D645" s="96"/>
      <c r="E645" s="176"/>
      <c r="F645" s="85"/>
      <c r="G645" s="45"/>
    </row>
    <row r="646" spans="1:7" x14ac:dyDescent="0.2">
      <c r="A646" s="66"/>
      <c r="B646" s="42"/>
      <c r="C646" s="109" t="s">
        <v>746</v>
      </c>
      <c r="D646" s="86"/>
      <c r="E646" s="176"/>
      <c r="F646" s="85"/>
      <c r="G646" s="45"/>
    </row>
    <row r="647" spans="1:7" x14ac:dyDescent="0.2">
      <c r="A647" s="68"/>
      <c r="B647" s="69"/>
      <c r="C647" s="110" t="s">
        <v>785</v>
      </c>
      <c r="D647" s="87"/>
      <c r="E647" s="177">
        <v>8400</v>
      </c>
      <c r="F647" s="84"/>
      <c r="G647" s="72"/>
    </row>
    <row r="648" spans="1:7" s="93" customFormat="1" x14ac:dyDescent="0.2">
      <c r="A648" s="73">
        <v>198</v>
      </c>
      <c r="B648" s="67" t="s">
        <v>786</v>
      </c>
      <c r="C648" s="89" t="s">
        <v>222</v>
      </c>
      <c r="D648" s="90" t="s">
        <v>24</v>
      </c>
      <c r="E648" s="91">
        <v>574</v>
      </c>
      <c r="F648" s="91"/>
      <c r="G648" s="92">
        <f>F648*E648</f>
        <v>0</v>
      </c>
    </row>
    <row r="649" spans="1:7" ht="22.5" x14ac:dyDescent="0.2">
      <c r="A649" s="66"/>
      <c r="B649" s="42"/>
      <c r="C649" s="109" t="s">
        <v>201</v>
      </c>
      <c r="D649" s="86"/>
      <c r="E649" s="176"/>
      <c r="F649" s="85"/>
      <c r="G649" s="45"/>
    </row>
    <row r="650" spans="1:7" x14ac:dyDescent="0.2">
      <c r="A650" s="66"/>
      <c r="B650" s="42"/>
      <c r="C650" s="109" t="s">
        <v>202</v>
      </c>
      <c r="D650" s="96"/>
      <c r="E650" s="176"/>
      <c r="F650" s="85"/>
      <c r="G650" s="45"/>
    </row>
    <row r="651" spans="1:7" x14ac:dyDescent="0.2">
      <c r="A651" s="66"/>
      <c r="B651" s="42"/>
      <c r="C651" s="109" t="s">
        <v>746</v>
      </c>
      <c r="D651" s="86"/>
      <c r="E651" s="176"/>
      <c r="F651" s="85"/>
      <c r="G651" s="45"/>
    </row>
    <row r="652" spans="1:7" x14ac:dyDescent="0.2">
      <c r="A652" s="68"/>
      <c r="B652" s="69"/>
      <c r="C652" s="110" t="s">
        <v>787</v>
      </c>
      <c r="D652" s="87"/>
      <c r="E652" s="177">
        <v>574</v>
      </c>
      <c r="F652" s="84"/>
      <c r="G652" s="72"/>
    </row>
    <row r="653" spans="1:7" s="93" customFormat="1" ht="25.5" x14ac:dyDescent="0.2">
      <c r="A653" s="73">
        <v>199</v>
      </c>
      <c r="B653" s="67" t="s">
        <v>788</v>
      </c>
      <c r="C653" s="89" t="s">
        <v>223</v>
      </c>
      <c r="D653" s="90" t="s">
        <v>24</v>
      </c>
      <c r="E653" s="91">
        <v>30</v>
      </c>
      <c r="F653" s="91"/>
      <c r="G653" s="92">
        <f>E653*F653</f>
        <v>0</v>
      </c>
    </row>
    <row r="654" spans="1:7" ht="22.5" x14ac:dyDescent="0.2">
      <c r="A654" s="66"/>
      <c r="B654" s="42"/>
      <c r="C654" s="109" t="s">
        <v>201</v>
      </c>
      <c r="D654" s="86"/>
      <c r="E654" s="176"/>
      <c r="F654" s="85"/>
      <c r="G654" s="45"/>
    </row>
    <row r="655" spans="1:7" x14ac:dyDescent="0.2">
      <c r="A655" s="66"/>
      <c r="B655" s="42"/>
      <c r="C655" s="109" t="s">
        <v>202</v>
      </c>
      <c r="D655" s="96"/>
      <c r="E655" s="176"/>
      <c r="F655" s="85"/>
      <c r="G655" s="45"/>
    </row>
    <row r="656" spans="1:7" x14ac:dyDescent="0.2">
      <c r="A656" s="66"/>
      <c r="B656" s="42"/>
      <c r="C656" s="109" t="s">
        <v>746</v>
      </c>
      <c r="D656" s="86"/>
      <c r="E656" s="176"/>
      <c r="F656" s="85"/>
      <c r="G656" s="45"/>
    </row>
    <row r="657" spans="1:7" x14ac:dyDescent="0.2">
      <c r="A657" s="68"/>
      <c r="B657" s="69"/>
      <c r="C657" s="110">
        <v>30</v>
      </c>
      <c r="D657" s="87"/>
      <c r="E657" s="177">
        <v>30</v>
      </c>
      <c r="F657" s="84"/>
      <c r="G657" s="72"/>
    </row>
    <row r="658" spans="1:7" s="93" customFormat="1" ht="25.5" x14ac:dyDescent="0.2">
      <c r="A658" s="73">
        <v>200</v>
      </c>
      <c r="B658" s="67" t="s">
        <v>789</v>
      </c>
      <c r="C658" s="89" t="s">
        <v>331</v>
      </c>
      <c r="D658" s="90" t="s">
        <v>24</v>
      </c>
      <c r="E658" s="91">
        <v>30</v>
      </c>
      <c r="F658" s="91"/>
      <c r="G658" s="92">
        <f>E658*F658</f>
        <v>0</v>
      </c>
    </row>
    <row r="659" spans="1:7" ht="22.5" x14ac:dyDescent="0.2">
      <c r="A659" s="66"/>
      <c r="B659" s="42"/>
      <c r="C659" s="109" t="s">
        <v>201</v>
      </c>
      <c r="D659" s="86"/>
      <c r="E659" s="176"/>
      <c r="F659" s="85"/>
      <c r="G659" s="45"/>
    </row>
    <row r="660" spans="1:7" x14ac:dyDescent="0.2">
      <c r="A660" s="66"/>
      <c r="B660" s="42"/>
      <c r="C660" s="109" t="s">
        <v>202</v>
      </c>
      <c r="D660" s="96"/>
      <c r="E660" s="176"/>
      <c r="F660" s="85"/>
      <c r="G660" s="45"/>
    </row>
    <row r="661" spans="1:7" x14ac:dyDescent="0.2">
      <c r="A661" s="66"/>
      <c r="B661" s="42"/>
      <c r="C661" s="109" t="s">
        <v>746</v>
      </c>
      <c r="D661" s="86"/>
      <c r="E661" s="176"/>
      <c r="F661" s="85"/>
      <c r="G661" s="45"/>
    </row>
    <row r="662" spans="1:7" x14ac:dyDescent="0.2">
      <c r="A662" s="68"/>
      <c r="B662" s="69"/>
      <c r="C662" s="110">
        <v>30</v>
      </c>
      <c r="D662" s="87"/>
      <c r="E662" s="177">
        <v>30</v>
      </c>
      <c r="F662" s="84"/>
      <c r="G662" s="72"/>
    </row>
    <row r="663" spans="1:7" s="93" customFormat="1" ht="25.5" x14ac:dyDescent="0.2">
      <c r="A663" s="73">
        <v>201</v>
      </c>
      <c r="B663" s="67" t="s">
        <v>790</v>
      </c>
      <c r="C663" s="89" t="s">
        <v>224</v>
      </c>
      <c r="D663" s="90" t="s">
        <v>24</v>
      </c>
      <c r="E663" s="91">
        <v>50</v>
      </c>
      <c r="F663" s="91"/>
      <c r="G663" s="92">
        <f>E663*F663</f>
        <v>0</v>
      </c>
    </row>
    <row r="664" spans="1:7" ht="22.5" x14ac:dyDescent="0.2">
      <c r="A664" s="66"/>
      <c r="B664" s="42"/>
      <c r="C664" s="109" t="s">
        <v>201</v>
      </c>
      <c r="D664" s="86"/>
      <c r="E664" s="176"/>
      <c r="F664" s="85"/>
      <c r="G664" s="45"/>
    </row>
    <row r="665" spans="1:7" x14ac:dyDescent="0.2">
      <c r="A665" s="66"/>
      <c r="B665" s="42"/>
      <c r="C665" s="109" t="s">
        <v>202</v>
      </c>
      <c r="D665" s="96"/>
      <c r="E665" s="176"/>
      <c r="F665" s="85"/>
      <c r="G665" s="45"/>
    </row>
    <row r="666" spans="1:7" x14ac:dyDescent="0.2">
      <c r="A666" s="66"/>
      <c r="B666" s="42"/>
      <c r="C666" s="109" t="s">
        <v>746</v>
      </c>
      <c r="D666" s="86"/>
      <c r="E666" s="176"/>
      <c r="F666" s="85"/>
      <c r="G666" s="45"/>
    </row>
    <row r="667" spans="1:7" x14ac:dyDescent="0.2">
      <c r="A667" s="68"/>
      <c r="B667" s="69"/>
      <c r="C667" s="110">
        <v>30</v>
      </c>
      <c r="D667" s="87"/>
      <c r="E667" s="177">
        <v>50</v>
      </c>
      <c r="F667" s="84"/>
      <c r="G667" s="72"/>
    </row>
    <row r="668" spans="1:7" s="93" customFormat="1" ht="25.5" x14ac:dyDescent="0.2">
      <c r="A668" s="73">
        <v>202</v>
      </c>
      <c r="B668" s="67" t="s">
        <v>791</v>
      </c>
      <c r="C668" s="89" t="s">
        <v>225</v>
      </c>
      <c r="D668" s="90" t="s">
        <v>24</v>
      </c>
      <c r="E668" s="91">
        <v>30</v>
      </c>
      <c r="F668" s="91"/>
      <c r="G668" s="92">
        <f>E668*F668</f>
        <v>0</v>
      </c>
    </row>
    <row r="669" spans="1:7" ht="22.5" x14ac:dyDescent="0.2">
      <c r="A669" s="66"/>
      <c r="B669" s="42"/>
      <c r="C669" s="109" t="s">
        <v>201</v>
      </c>
      <c r="D669" s="86"/>
      <c r="E669" s="176"/>
      <c r="F669" s="85"/>
      <c r="G669" s="45"/>
    </row>
    <row r="670" spans="1:7" x14ac:dyDescent="0.2">
      <c r="A670" s="66"/>
      <c r="B670" s="42"/>
      <c r="C670" s="109" t="s">
        <v>202</v>
      </c>
      <c r="D670" s="96"/>
      <c r="E670" s="176"/>
      <c r="F670" s="85"/>
      <c r="G670" s="45"/>
    </row>
    <row r="671" spans="1:7" x14ac:dyDescent="0.2">
      <c r="A671" s="66"/>
      <c r="B671" s="42"/>
      <c r="C671" s="109" t="s">
        <v>746</v>
      </c>
      <c r="D671" s="86"/>
      <c r="E671" s="176"/>
      <c r="F671" s="85"/>
      <c r="G671" s="45"/>
    </row>
    <row r="672" spans="1:7" x14ac:dyDescent="0.2">
      <c r="A672" s="68"/>
      <c r="B672" s="69"/>
      <c r="C672" s="110">
        <v>30</v>
      </c>
      <c r="D672" s="87"/>
      <c r="E672" s="177">
        <v>30</v>
      </c>
      <c r="F672" s="84"/>
      <c r="G672" s="72"/>
    </row>
    <row r="673" spans="1:7" s="93" customFormat="1" ht="25.5" x14ac:dyDescent="0.2">
      <c r="A673" s="73">
        <v>203</v>
      </c>
      <c r="B673" s="67" t="s">
        <v>792</v>
      </c>
      <c r="C673" s="89" t="s">
        <v>226</v>
      </c>
      <c r="D673" s="90" t="s">
        <v>24</v>
      </c>
      <c r="E673" s="91">
        <v>30</v>
      </c>
      <c r="F673" s="91"/>
      <c r="G673" s="92">
        <f>E673*F673</f>
        <v>0</v>
      </c>
    </row>
    <row r="674" spans="1:7" ht="22.5" x14ac:dyDescent="0.2">
      <c r="A674" s="66"/>
      <c r="B674" s="42"/>
      <c r="C674" s="109" t="s">
        <v>201</v>
      </c>
      <c r="D674" s="86"/>
      <c r="E674" s="176"/>
      <c r="F674" s="85"/>
      <c r="G674" s="45"/>
    </row>
    <row r="675" spans="1:7" x14ac:dyDescent="0.2">
      <c r="A675" s="66"/>
      <c r="B675" s="42"/>
      <c r="C675" s="109" t="s">
        <v>202</v>
      </c>
      <c r="D675" s="96"/>
      <c r="E675" s="176"/>
      <c r="F675" s="85"/>
      <c r="G675" s="45"/>
    </row>
    <row r="676" spans="1:7" x14ac:dyDescent="0.2">
      <c r="A676" s="66"/>
      <c r="B676" s="42"/>
      <c r="C676" s="109" t="s">
        <v>746</v>
      </c>
      <c r="D676" s="86"/>
      <c r="E676" s="176"/>
      <c r="F676" s="85"/>
      <c r="G676" s="45"/>
    </row>
    <row r="677" spans="1:7" x14ac:dyDescent="0.2">
      <c r="A677" s="68"/>
      <c r="B677" s="69"/>
      <c r="C677" s="110">
        <v>30</v>
      </c>
      <c r="D677" s="87"/>
      <c r="E677" s="177">
        <v>30</v>
      </c>
      <c r="F677" s="84"/>
      <c r="G677" s="72"/>
    </row>
    <row r="678" spans="1:7" s="93" customFormat="1" ht="25.5" x14ac:dyDescent="0.2">
      <c r="A678" s="73">
        <v>204</v>
      </c>
      <c r="B678" s="67" t="s">
        <v>793</v>
      </c>
      <c r="C678" s="89" t="s">
        <v>332</v>
      </c>
      <c r="D678" s="90" t="s">
        <v>24</v>
      </c>
      <c r="E678" s="91">
        <v>30</v>
      </c>
      <c r="F678" s="91"/>
      <c r="G678" s="92">
        <f>E678*F678</f>
        <v>0</v>
      </c>
    </row>
    <row r="679" spans="1:7" ht="22.5" x14ac:dyDescent="0.2">
      <c r="A679" s="66"/>
      <c r="B679" s="42"/>
      <c r="C679" s="109" t="s">
        <v>201</v>
      </c>
      <c r="D679" s="86"/>
      <c r="E679" s="176"/>
      <c r="F679" s="85"/>
      <c r="G679" s="45"/>
    </row>
    <row r="680" spans="1:7" x14ac:dyDescent="0.2">
      <c r="A680" s="66"/>
      <c r="B680" s="42"/>
      <c r="C680" s="109" t="s">
        <v>202</v>
      </c>
      <c r="D680" s="96"/>
      <c r="E680" s="176"/>
      <c r="F680" s="85"/>
      <c r="G680" s="45"/>
    </row>
    <row r="681" spans="1:7" x14ac:dyDescent="0.2">
      <c r="A681" s="66"/>
      <c r="B681" s="42"/>
      <c r="C681" s="109" t="s">
        <v>746</v>
      </c>
      <c r="D681" s="86"/>
      <c r="E681" s="176"/>
      <c r="F681" s="85"/>
      <c r="G681" s="45"/>
    </row>
    <row r="682" spans="1:7" x14ac:dyDescent="0.2">
      <c r="A682" s="68"/>
      <c r="B682" s="69"/>
      <c r="C682" s="110">
        <v>30</v>
      </c>
      <c r="D682" s="87"/>
      <c r="E682" s="177">
        <v>30</v>
      </c>
      <c r="F682" s="84"/>
      <c r="G682" s="72"/>
    </row>
    <row r="683" spans="1:7" x14ac:dyDescent="0.2">
      <c r="A683" s="46"/>
      <c r="B683" s="47" t="s">
        <v>20</v>
      </c>
      <c r="C683" s="119" t="str">
        <f>CONCATENATE(B542," ",C542)</f>
        <v xml:space="preserve">M64.3 Bleskosvod </v>
      </c>
      <c r="D683" s="48"/>
      <c r="E683" s="49"/>
      <c r="F683" s="50"/>
      <c r="G683" s="51">
        <f>SUM(G542:G682)</f>
        <v>0</v>
      </c>
    </row>
    <row r="684" spans="1:7" x14ac:dyDescent="0.2">
      <c r="A684" s="102"/>
      <c r="B684" s="103"/>
      <c r="C684" s="104"/>
      <c r="D684" s="104"/>
      <c r="E684" s="105"/>
      <c r="F684" s="106"/>
      <c r="G684" s="107"/>
    </row>
    <row r="685" spans="1:7" s="138" customFormat="1" x14ac:dyDescent="0.2">
      <c r="A685" s="82" t="s">
        <v>19</v>
      </c>
      <c r="B685" s="83" t="s">
        <v>228</v>
      </c>
      <c r="C685" s="121" t="s">
        <v>229</v>
      </c>
      <c r="D685" s="100"/>
      <c r="E685" s="101"/>
      <c r="F685" s="101"/>
      <c r="G685" s="41"/>
    </row>
    <row r="686" spans="1:7" s="138" customFormat="1" ht="25.5" x14ac:dyDescent="0.2">
      <c r="A686" s="73">
        <v>205</v>
      </c>
      <c r="B686" s="67" t="s">
        <v>794</v>
      </c>
      <c r="C686" s="134" t="s">
        <v>333</v>
      </c>
      <c r="D686" s="139" t="s">
        <v>21</v>
      </c>
      <c r="E686" s="171">
        <v>2800</v>
      </c>
      <c r="F686" s="171"/>
      <c r="G686" s="140">
        <f>E686*F686</f>
        <v>0</v>
      </c>
    </row>
    <row r="687" spans="1:7" s="138" customFormat="1" x14ac:dyDescent="0.2">
      <c r="A687" s="141"/>
      <c r="B687" s="142"/>
      <c r="C687" s="135" t="s">
        <v>230</v>
      </c>
      <c r="D687" s="143"/>
      <c r="E687" s="184"/>
      <c r="F687" s="172"/>
      <c r="G687" s="140"/>
    </row>
    <row r="688" spans="1:7" s="138" customFormat="1" ht="25.5" x14ac:dyDescent="0.2">
      <c r="A688" s="73">
        <v>206</v>
      </c>
      <c r="B688" s="67" t="s">
        <v>795</v>
      </c>
      <c r="C688" s="134" t="s">
        <v>428</v>
      </c>
      <c r="D688" s="139" t="s">
        <v>21</v>
      </c>
      <c r="E688" s="171">
        <v>500</v>
      </c>
      <c r="F688" s="171"/>
      <c r="G688" s="140">
        <f t="shared" ref="G687:G750" si="9">E688*F688</f>
        <v>0</v>
      </c>
    </row>
    <row r="689" spans="1:7" s="138" customFormat="1" x14ac:dyDescent="0.2">
      <c r="A689" s="141"/>
      <c r="B689" s="142"/>
      <c r="C689" s="135" t="s">
        <v>230</v>
      </c>
      <c r="D689" s="143"/>
      <c r="E689" s="184"/>
      <c r="F689" s="172"/>
      <c r="G689" s="140"/>
    </row>
    <row r="690" spans="1:7" s="138" customFormat="1" ht="25.5" x14ac:dyDescent="0.2">
      <c r="A690" s="73">
        <v>207</v>
      </c>
      <c r="B690" s="67" t="s">
        <v>796</v>
      </c>
      <c r="C690" s="134" t="s">
        <v>334</v>
      </c>
      <c r="D690" s="139" t="s">
        <v>21</v>
      </c>
      <c r="E690" s="171">
        <v>32000</v>
      </c>
      <c r="F690" s="171"/>
      <c r="G690" s="140">
        <f t="shared" si="9"/>
        <v>0</v>
      </c>
    </row>
    <row r="691" spans="1:7" s="138" customFormat="1" x14ac:dyDescent="0.2">
      <c r="A691" s="141"/>
      <c r="B691" s="142"/>
      <c r="C691" s="135" t="s">
        <v>230</v>
      </c>
      <c r="D691" s="143"/>
      <c r="E691" s="184"/>
      <c r="F691" s="172"/>
      <c r="G691" s="140"/>
    </row>
    <row r="692" spans="1:7" s="138" customFormat="1" ht="25.5" x14ac:dyDescent="0.2">
      <c r="A692" s="73">
        <v>208</v>
      </c>
      <c r="B692" s="67" t="s">
        <v>797</v>
      </c>
      <c r="C692" s="134" t="s">
        <v>335</v>
      </c>
      <c r="D692" s="139" t="s">
        <v>21</v>
      </c>
      <c r="E692" s="171">
        <v>25500</v>
      </c>
      <c r="F692" s="171"/>
      <c r="G692" s="140">
        <f t="shared" si="9"/>
        <v>0</v>
      </c>
    </row>
    <row r="693" spans="1:7" s="138" customFormat="1" x14ac:dyDescent="0.2">
      <c r="A693" s="141"/>
      <c r="B693" s="142"/>
      <c r="C693" s="135" t="s">
        <v>230</v>
      </c>
      <c r="D693" s="143"/>
      <c r="E693" s="184"/>
      <c r="F693" s="172"/>
      <c r="G693" s="140"/>
    </row>
    <row r="694" spans="1:7" s="138" customFormat="1" ht="25.5" x14ac:dyDescent="0.2">
      <c r="A694" s="73">
        <v>209</v>
      </c>
      <c r="B694" s="67" t="s">
        <v>798</v>
      </c>
      <c r="C694" s="134" t="s">
        <v>336</v>
      </c>
      <c r="D694" s="139" t="s">
        <v>21</v>
      </c>
      <c r="E694" s="171">
        <v>55400</v>
      </c>
      <c r="F694" s="171"/>
      <c r="G694" s="140">
        <f t="shared" si="9"/>
        <v>0</v>
      </c>
    </row>
    <row r="695" spans="1:7" s="138" customFormat="1" x14ac:dyDescent="0.2">
      <c r="A695" s="141"/>
      <c r="B695" s="142"/>
      <c r="C695" s="135" t="s">
        <v>230</v>
      </c>
      <c r="D695" s="143"/>
      <c r="E695" s="184"/>
      <c r="F695" s="172"/>
      <c r="G695" s="140"/>
    </row>
    <row r="696" spans="1:7" s="138" customFormat="1" ht="25.5" x14ac:dyDescent="0.2">
      <c r="A696" s="73">
        <v>210</v>
      </c>
      <c r="B696" s="67" t="s">
        <v>799</v>
      </c>
      <c r="C696" s="134" t="s">
        <v>417</v>
      </c>
      <c r="D696" s="139" t="s">
        <v>21</v>
      </c>
      <c r="E696" s="171">
        <v>50</v>
      </c>
      <c r="F696" s="171"/>
      <c r="G696" s="140">
        <f t="shared" si="9"/>
        <v>0</v>
      </c>
    </row>
    <row r="697" spans="1:7" s="138" customFormat="1" x14ac:dyDescent="0.2">
      <c r="A697" s="141"/>
      <c r="B697" s="142"/>
      <c r="C697" s="135" t="s">
        <v>230</v>
      </c>
      <c r="D697" s="143"/>
      <c r="E697" s="184"/>
      <c r="F697" s="172"/>
      <c r="G697" s="140"/>
    </row>
    <row r="698" spans="1:7" s="138" customFormat="1" ht="25.5" x14ac:dyDescent="0.2">
      <c r="A698" s="73">
        <v>211</v>
      </c>
      <c r="B698" s="67" t="s">
        <v>800</v>
      </c>
      <c r="C698" s="134" t="s">
        <v>418</v>
      </c>
      <c r="D698" s="139" t="s">
        <v>21</v>
      </c>
      <c r="E698" s="171">
        <v>250</v>
      </c>
      <c r="F698" s="171"/>
      <c r="G698" s="140">
        <f t="shared" si="9"/>
        <v>0</v>
      </c>
    </row>
    <row r="699" spans="1:7" s="138" customFormat="1" x14ac:dyDescent="0.2">
      <c r="A699" s="141"/>
      <c r="B699" s="142"/>
      <c r="C699" s="135" t="s">
        <v>230</v>
      </c>
      <c r="D699" s="143"/>
      <c r="E699" s="184"/>
      <c r="F699" s="172"/>
      <c r="G699" s="140"/>
    </row>
    <row r="700" spans="1:7" s="138" customFormat="1" ht="25.5" x14ac:dyDescent="0.2">
      <c r="A700" s="73">
        <v>212</v>
      </c>
      <c r="B700" s="67" t="s">
        <v>801</v>
      </c>
      <c r="C700" s="134" t="s">
        <v>337</v>
      </c>
      <c r="D700" s="139" t="s">
        <v>21</v>
      </c>
      <c r="E700" s="171">
        <v>250</v>
      </c>
      <c r="F700" s="171"/>
      <c r="G700" s="140">
        <f t="shared" si="9"/>
        <v>0</v>
      </c>
    </row>
    <row r="701" spans="1:7" s="138" customFormat="1" x14ac:dyDescent="0.2">
      <c r="A701" s="141"/>
      <c r="B701" s="142"/>
      <c r="C701" s="135" t="s">
        <v>230</v>
      </c>
      <c r="D701" s="143"/>
      <c r="E701" s="184"/>
      <c r="F701" s="172"/>
      <c r="G701" s="140"/>
    </row>
    <row r="702" spans="1:7" s="138" customFormat="1" ht="25.5" x14ac:dyDescent="0.2">
      <c r="A702" s="73">
        <v>213</v>
      </c>
      <c r="B702" s="67" t="s">
        <v>802</v>
      </c>
      <c r="C702" s="134" t="s">
        <v>338</v>
      </c>
      <c r="D702" s="139" t="s">
        <v>21</v>
      </c>
      <c r="E702" s="171">
        <v>1400</v>
      </c>
      <c r="F702" s="171"/>
      <c r="G702" s="140">
        <f t="shared" si="9"/>
        <v>0</v>
      </c>
    </row>
    <row r="703" spans="1:7" s="138" customFormat="1" x14ac:dyDescent="0.2">
      <c r="A703" s="141"/>
      <c r="B703" s="142"/>
      <c r="C703" s="135" t="s">
        <v>230</v>
      </c>
      <c r="D703" s="143"/>
      <c r="E703" s="184"/>
      <c r="F703" s="172"/>
      <c r="G703" s="140"/>
    </row>
    <row r="704" spans="1:7" s="138" customFormat="1" ht="25.5" x14ac:dyDescent="0.2">
      <c r="A704" s="73">
        <v>214</v>
      </c>
      <c r="B704" s="67" t="s">
        <v>803</v>
      </c>
      <c r="C704" s="134" t="s">
        <v>419</v>
      </c>
      <c r="D704" s="139" t="s">
        <v>21</v>
      </c>
      <c r="E704" s="171">
        <v>1800</v>
      </c>
      <c r="F704" s="171"/>
      <c r="G704" s="140">
        <f t="shared" si="9"/>
        <v>0</v>
      </c>
    </row>
    <row r="705" spans="1:7" s="138" customFormat="1" x14ac:dyDescent="0.2">
      <c r="A705" s="141"/>
      <c r="B705" s="142"/>
      <c r="C705" s="135" t="s">
        <v>230</v>
      </c>
      <c r="D705" s="143"/>
      <c r="E705" s="184"/>
      <c r="F705" s="172"/>
      <c r="G705" s="140"/>
    </row>
    <row r="706" spans="1:7" s="138" customFormat="1" ht="25.5" x14ac:dyDescent="0.2">
      <c r="A706" s="73">
        <v>215</v>
      </c>
      <c r="B706" s="67" t="s">
        <v>804</v>
      </c>
      <c r="C706" s="134" t="s">
        <v>339</v>
      </c>
      <c r="D706" s="139" t="s">
        <v>21</v>
      </c>
      <c r="E706" s="171">
        <v>1150</v>
      </c>
      <c r="F706" s="171"/>
      <c r="G706" s="140">
        <f t="shared" si="9"/>
        <v>0</v>
      </c>
    </row>
    <row r="707" spans="1:7" s="138" customFormat="1" x14ac:dyDescent="0.2">
      <c r="A707" s="141"/>
      <c r="B707" s="142"/>
      <c r="C707" s="135" t="s">
        <v>230</v>
      </c>
      <c r="D707" s="143"/>
      <c r="E707" s="184"/>
      <c r="F707" s="172"/>
      <c r="G707" s="140"/>
    </row>
    <row r="708" spans="1:7" s="138" customFormat="1" ht="25.5" x14ac:dyDescent="0.2">
      <c r="A708" s="73">
        <v>216</v>
      </c>
      <c r="B708" s="67" t="s">
        <v>805</v>
      </c>
      <c r="C708" s="134" t="s">
        <v>420</v>
      </c>
      <c r="D708" s="139" t="s">
        <v>21</v>
      </c>
      <c r="E708" s="171">
        <v>3700</v>
      </c>
      <c r="F708" s="171"/>
      <c r="G708" s="140">
        <f t="shared" si="9"/>
        <v>0</v>
      </c>
    </row>
    <row r="709" spans="1:7" s="138" customFormat="1" x14ac:dyDescent="0.2">
      <c r="A709" s="141"/>
      <c r="B709" s="142"/>
      <c r="C709" s="135" t="s">
        <v>230</v>
      </c>
      <c r="D709" s="143"/>
      <c r="E709" s="184"/>
      <c r="F709" s="172"/>
      <c r="G709" s="140"/>
    </row>
    <row r="710" spans="1:7" s="138" customFormat="1" ht="25.5" x14ac:dyDescent="0.2">
      <c r="A710" s="73">
        <v>217</v>
      </c>
      <c r="B710" s="67" t="s">
        <v>806</v>
      </c>
      <c r="C710" s="134" t="s">
        <v>340</v>
      </c>
      <c r="D710" s="139" t="s">
        <v>21</v>
      </c>
      <c r="E710" s="171">
        <v>610</v>
      </c>
      <c r="F710" s="171"/>
      <c r="G710" s="140">
        <f t="shared" si="9"/>
        <v>0</v>
      </c>
    </row>
    <row r="711" spans="1:7" s="138" customFormat="1" x14ac:dyDescent="0.2">
      <c r="A711" s="141"/>
      <c r="B711" s="142"/>
      <c r="C711" s="135" t="s">
        <v>230</v>
      </c>
      <c r="D711" s="143"/>
      <c r="E711" s="184"/>
      <c r="F711" s="172"/>
      <c r="G711" s="140"/>
    </row>
    <row r="712" spans="1:7" s="138" customFormat="1" ht="25.5" x14ac:dyDescent="0.2">
      <c r="A712" s="73">
        <v>218</v>
      </c>
      <c r="B712" s="67" t="s">
        <v>807</v>
      </c>
      <c r="C712" s="134" t="s">
        <v>423</v>
      </c>
      <c r="D712" s="139" t="s">
        <v>21</v>
      </c>
      <c r="E712" s="171">
        <v>350</v>
      </c>
      <c r="F712" s="171"/>
      <c r="G712" s="140">
        <f t="shared" si="9"/>
        <v>0</v>
      </c>
    </row>
    <row r="713" spans="1:7" s="138" customFormat="1" x14ac:dyDescent="0.2">
      <c r="A713" s="141"/>
      <c r="B713" s="142"/>
      <c r="C713" s="135" t="s">
        <v>230</v>
      </c>
      <c r="D713" s="143"/>
      <c r="E713" s="184"/>
      <c r="F713" s="172"/>
      <c r="G713" s="140"/>
    </row>
    <row r="714" spans="1:7" s="138" customFormat="1" ht="25.5" x14ac:dyDescent="0.2">
      <c r="A714" s="73">
        <v>219</v>
      </c>
      <c r="B714" s="67" t="s">
        <v>808</v>
      </c>
      <c r="C714" s="134" t="s">
        <v>422</v>
      </c>
      <c r="D714" s="139" t="s">
        <v>21</v>
      </c>
      <c r="E714" s="171">
        <v>1800</v>
      </c>
      <c r="F714" s="171"/>
      <c r="G714" s="140">
        <f t="shared" si="9"/>
        <v>0</v>
      </c>
    </row>
    <row r="715" spans="1:7" s="138" customFormat="1" x14ac:dyDescent="0.2">
      <c r="A715" s="141"/>
      <c r="B715" s="142"/>
      <c r="C715" s="135" t="s">
        <v>230</v>
      </c>
      <c r="D715" s="143"/>
      <c r="E715" s="184"/>
      <c r="F715" s="172"/>
      <c r="G715" s="140"/>
    </row>
    <row r="716" spans="1:7" s="138" customFormat="1" ht="25.5" x14ac:dyDescent="0.2">
      <c r="A716" s="73">
        <v>220</v>
      </c>
      <c r="B716" s="67" t="s">
        <v>809</v>
      </c>
      <c r="C716" s="134" t="s">
        <v>421</v>
      </c>
      <c r="D716" s="139" t="s">
        <v>21</v>
      </c>
      <c r="E716" s="171">
        <v>1100</v>
      </c>
      <c r="F716" s="171"/>
      <c r="G716" s="140">
        <f t="shared" si="9"/>
        <v>0</v>
      </c>
    </row>
    <row r="717" spans="1:7" s="138" customFormat="1" x14ac:dyDescent="0.2">
      <c r="A717" s="141"/>
      <c r="B717" s="142"/>
      <c r="C717" s="135" t="s">
        <v>230</v>
      </c>
      <c r="D717" s="143"/>
      <c r="E717" s="184"/>
      <c r="F717" s="172"/>
      <c r="G717" s="140"/>
    </row>
    <row r="718" spans="1:7" s="138" customFormat="1" ht="25.5" x14ac:dyDescent="0.2">
      <c r="A718" s="73">
        <v>221</v>
      </c>
      <c r="B718" s="67" t="s">
        <v>810</v>
      </c>
      <c r="C718" s="134" t="s">
        <v>341</v>
      </c>
      <c r="D718" s="139" t="s">
        <v>21</v>
      </c>
      <c r="E718" s="171">
        <v>3900</v>
      </c>
      <c r="F718" s="171"/>
      <c r="G718" s="140">
        <f t="shared" si="9"/>
        <v>0</v>
      </c>
    </row>
    <row r="719" spans="1:7" s="138" customFormat="1" x14ac:dyDescent="0.2">
      <c r="A719" s="141"/>
      <c r="B719" s="142"/>
      <c r="C719" s="135" t="s">
        <v>230</v>
      </c>
      <c r="D719" s="143"/>
      <c r="E719" s="184"/>
      <c r="F719" s="172"/>
      <c r="G719" s="140"/>
    </row>
    <row r="720" spans="1:7" s="138" customFormat="1" ht="25.5" x14ac:dyDescent="0.2">
      <c r="A720" s="73">
        <v>222</v>
      </c>
      <c r="B720" s="67" t="s">
        <v>811</v>
      </c>
      <c r="C720" s="134" t="s">
        <v>426</v>
      </c>
      <c r="D720" s="139" t="s">
        <v>21</v>
      </c>
      <c r="E720" s="171">
        <v>40</v>
      </c>
      <c r="F720" s="171"/>
      <c r="G720" s="140">
        <f t="shared" si="9"/>
        <v>0</v>
      </c>
    </row>
    <row r="721" spans="1:7" s="138" customFormat="1" x14ac:dyDescent="0.2">
      <c r="A721" s="141"/>
      <c r="B721" s="142"/>
      <c r="C721" s="135" t="s">
        <v>230</v>
      </c>
      <c r="D721" s="143"/>
      <c r="E721" s="184"/>
      <c r="F721" s="172"/>
      <c r="G721" s="140"/>
    </row>
    <row r="722" spans="1:7" s="138" customFormat="1" ht="25.5" x14ac:dyDescent="0.2">
      <c r="A722" s="73">
        <v>223</v>
      </c>
      <c r="B722" s="67" t="s">
        <v>812</v>
      </c>
      <c r="C722" s="134" t="s">
        <v>342</v>
      </c>
      <c r="D722" s="139" t="s">
        <v>21</v>
      </c>
      <c r="E722" s="171">
        <v>2250</v>
      </c>
      <c r="F722" s="171"/>
      <c r="G722" s="140">
        <f t="shared" si="9"/>
        <v>0</v>
      </c>
    </row>
    <row r="723" spans="1:7" s="138" customFormat="1" x14ac:dyDescent="0.2">
      <c r="A723" s="141"/>
      <c r="B723" s="142"/>
      <c r="C723" s="135" t="s">
        <v>230</v>
      </c>
      <c r="D723" s="143"/>
      <c r="E723" s="184"/>
      <c r="F723" s="172"/>
      <c r="G723" s="140"/>
    </row>
    <row r="724" spans="1:7" s="138" customFormat="1" ht="25.5" x14ac:dyDescent="0.2">
      <c r="A724" s="73">
        <v>224</v>
      </c>
      <c r="B724" s="67" t="s">
        <v>813</v>
      </c>
      <c r="C724" s="134" t="s">
        <v>424</v>
      </c>
      <c r="D724" s="139" t="s">
        <v>21</v>
      </c>
      <c r="E724" s="171">
        <v>180</v>
      </c>
      <c r="F724" s="171"/>
      <c r="G724" s="140">
        <f t="shared" si="9"/>
        <v>0</v>
      </c>
    </row>
    <row r="725" spans="1:7" s="138" customFormat="1" x14ac:dyDescent="0.2">
      <c r="A725" s="141"/>
      <c r="B725" s="142"/>
      <c r="C725" s="135" t="s">
        <v>230</v>
      </c>
      <c r="D725" s="143"/>
      <c r="E725" s="184"/>
      <c r="F725" s="172"/>
      <c r="G725" s="140"/>
    </row>
    <row r="726" spans="1:7" s="138" customFormat="1" ht="25.5" x14ac:dyDescent="0.2">
      <c r="A726" s="73">
        <v>225</v>
      </c>
      <c r="B726" s="67" t="s">
        <v>814</v>
      </c>
      <c r="C726" s="134" t="s">
        <v>343</v>
      </c>
      <c r="D726" s="139" t="s">
        <v>21</v>
      </c>
      <c r="E726" s="171">
        <v>1050</v>
      </c>
      <c r="F726" s="171"/>
      <c r="G726" s="140">
        <f t="shared" si="9"/>
        <v>0</v>
      </c>
    </row>
    <row r="727" spans="1:7" s="138" customFormat="1" x14ac:dyDescent="0.2">
      <c r="A727" s="141"/>
      <c r="B727" s="142"/>
      <c r="C727" s="135" t="s">
        <v>230</v>
      </c>
      <c r="D727" s="143"/>
      <c r="E727" s="184"/>
      <c r="F727" s="172"/>
      <c r="G727" s="140"/>
    </row>
    <row r="728" spans="1:7" s="138" customFormat="1" ht="25.5" x14ac:dyDescent="0.2">
      <c r="A728" s="73">
        <v>226</v>
      </c>
      <c r="B728" s="67" t="s">
        <v>815</v>
      </c>
      <c r="C728" s="134" t="s">
        <v>344</v>
      </c>
      <c r="D728" s="139" t="s">
        <v>21</v>
      </c>
      <c r="E728" s="171">
        <v>1790</v>
      </c>
      <c r="F728" s="171"/>
      <c r="G728" s="140">
        <f t="shared" si="9"/>
        <v>0</v>
      </c>
    </row>
    <row r="729" spans="1:7" s="138" customFormat="1" x14ac:dyDescent="0.2">
      <c r="A729" s="141"/>
      <c r="B729" s="142"/>
      <c r="C729" s="135" t="s">
        <v>230</v>
      </c>
      <c r="D729" s="143"/>
      <c r="E729" s="184"/>
      <c r="F729" s="172"/>
      <c r="G729" s="140"/>
    </row>
    <row r="730" spans="1:7" s="138" customFormat="1" ht="25.5" x14ac:dyDescent="0.2">
      <c r="A730" s="73">
        <v>227</v>
      </c>
      <c r="B730" s="67" t="s">
        <v>816</v>
      </c>
      <c r="C730" s="134" t="s">
        <v>427</v>
      </c>
      <c r="D730" s="139" t="s">
        <v>21</v>
      </c>
      <c r="E730" s="171">
        <v>220</v>
      </c>
      <c r="F730" s="171"/>
      <c r="G730" s="140">
        <f t="shared" si="9"/>
        <v>0</v>
      </c>
    </row>
    <row r="731" spans="1:7" s="138" customFormat="1" x14ac:dyDescent="0.2">
      <c r="A731" s="141"/>
      <c r="B731" s="142"/>
      <c r="C731" s="135" t="s">
        <v>230</v>
      </c>
      <c r="D731" s="143"/>
      <c r="E731" s="184"/>
      <c r="F731" s="172"/>
      <c r="G731" s="140"/>
    </row>
    <row r="732" spans="1:7" s="138" customFormat="1" ht="25.5" x14ac:dyDescent="0.2">
      <c r="A732" s="73">
        <v>228</v>
      </c>
      <c r="B732" s="67" t="s">
        <v>817</v>
      </c>
      <c r="C732" s="134" t="s">
        <v>345</v>
      </c>
      <c r="D732" s="139" t="s">
        <v>21</v>
      </c>
      <c r="E732" s="171">
        <v>4950</v>
      </c>
      <c r="F732" s="171"/>
      <c r="G732" s="140">
        <f t="shared" si="9"/>
        <v>0</v>
      </c>
    </row>
    <row r="733" spans="1:7" s="138" customFormat="1" x14ac:dyDescent="0.2">
      <c r="A733" s="141"/>
      <c r="B733" s="142"/>
      <c r="C733" s="135" t="s">
        <v>230</v>
      </c>
      <c r="D733" s="143"/>
      <c r="E733" s="184"/>
      <c r="F733" s="172"/>
      <c r="G733" s="140"/>
    </row>
    <row r="734" spans="1:7" s="138" customFormat="1" ht="25.5" x14ac:dyDescent="0.2">
      <c r="A734" s="73">
        <v>229</v>
      </c>
      <c r="B734" s="67" t="s">
        <v>818</v>
      </c>
      <c r="C734" s="134" t="s">
        <v>425</v>
      </c>
      <c r="D734" s="139" t="s">
        <v>21</v>
      </c>
      <c r="E734" s="171">
        <v>1100</v>
      </c>
      <c r="F734" s="171"/>
      <c r="G734" s="140">
        <f t="shared" si="9"/>
        <v>0</v>
      </c>
    </row>
    <row r="735" spans="1:7" s="138" customFormat="1" x14ac:dyDescent="0.2">
      <c r="A735" s="141"/>
      <c r="B735" s="142"/>
      <c r="C735" s="135" t="s">
        <v>230</v>
      </c>
      <c r="D735" s="143"/>
      <c r="E735" s="184"/>
      <c r="F735" s="172"/>
      <c r="G735" s="140"/>
    </row>
    <row r="736" spans="1:7" s="138" customFormat="1" ht="25.5" x14ac:dyDescent="0.2">
      <c r="A736" s="73">
        <v>229</v>
      </c>
      <c r="B736" s="67" t="s">
        <v>818</v>
      </c>
      <c r="C736" s="136" t="s">
        <v>429</v>
      </c>
      <c r="D736" s="144" t="s">
        <v>21</v>
      </c>
      <c r="E736" s="173">
        <v>400</v>
      </c>
      <c r="F736" s="173"/>
      <c r="G736" s="140">
        <f t="shared" si="9"/>
        <v>0</v>
      </c>
    </row>
    <row r="737" spans="1:7" s="138" customFormat="1" x14ac:dyDescent="0.2">
      <c r="A737" s="141"/>
      <c r="B737" s="142"/>
      <c r="C737" s="135" t="s">
        <v>230</v>
      </c>
      <c r="D737" s="143"/>
      <c r="E737" s="184"/>
      <c r="F737" s="172"/>
      <c r="G737" s="140"/>
    </row>
    <row r="738" spans="1:7" s="138" customFormat="1" ht="25.5" x14ac:dyDescent="0.2">
      <c r="A738" s="73">
        <v>230</v>
      </c>
      <c r="B738" s="67" t="s">
        <v>819</v>
      </c>
      <c r="C738" s="136" t="s">
        <v>346</v>
      </c>
      <c r="D738" s="144" t="s">
        <v>21</v>
      </c>
      <c r="E738" s="173">
        <v>1700</v>
      </c>
      <c r="F738" s="173"/>
      <c r="G738" s="140">
        <f t="shared" si="9"/>
        <v>0</v>
      </c>
    </row>
    <row r="739" spans="1:7" s="138" customFormat="1" x14ac:dyDescent="0.2">
      <c r="A739" s="141"/>
      <c r="B739" s="142"/>
      <c r="C739" s="135" t="s">
        <v>230</v>
      </c>
      <c r="D739" s="143"/>
      <c r="E739" s="184"/>
      <c r="F739" s="172"/>
      <c r="G739" s="140"/>
    </row>
    <row r="740" spans="1:7" s="138" customFormat="1" ht="25.5" x14ac:dyDescent="0.2">
      <c r="A740" s="73">
        <v>231</v>
      </c>
      <c r="B740" s="67" t="s">
        <v>820</v>
      </c>
      <c r="C740" s="137" t="s">
        <v>347</v>
      </c>
      <c r="D740" s="145" t="s">
        <v>21</v>
      </c>
      <c r="E740" s="146">
        <v>2500</v>
      </c>
      <c r="F740" s="146"/>
      <c r="G740" s="140">
        <f t="shared" si="9"/>
        <v>0</v>
      </c>
    </row>
    <row r="741" spans="1:7" s="138" customFormat="1" x14ac:dyDescent="0.2">
      <c r="A741" s="141"/>
      <c r="B741" s="142"/>
      <c r="C741" s="135" t="s">
        <v>570</v>
      </c>
      <c r="D741" s="143"/>
      <c r="E741" s="184">
        <v>0</v>
      </c>
      <c r="F741" s="172"/>
      <c r="G741" s="140"/>
    </row>
    <row r="742" spans="1:7" x14ac:dyDescent="0.2">
      <c r="A742" s="68"/>
      <c r="B742" s="69"/>
      <c r="C742" s="135" t="s">
        <v>230</v>
      </c>
      <c r="D742" s="87"/>
      <c r="E742" s="177">
        <v>0</v>
      </c>
      <c r="F742" s="84"/>
      <c r="G742" s="140"/>
    </row>
    <row r="743" spans="1:7" ht="25.5" x14ac:dyDescent="0.2">
      <c r="A743" s="73">
        <v>232</v>
      </c>
      <c r="B743" s="67" t="s">
        <v>821</v>
      </c>
      <c r="C743" s="122" t="s">
        <v>348</v>
      </c>
      <c r="D743" s="58" t="s">
        <v>21</v>
      </c>
      <c r="E743" s="59">
        <v>53000</v>
      </c>
      <c r="F743" s="59"/>
      <c r="G743" s="140">
        <f t="shared" si="9"/>
        <v>0</v>
      </c>
    </row>
    <row r="744" spans="1:7" x14ac:dyDescent="0.2">
      <c r="A744" s="68"/>
      <c r="B744" s="69"/>
      <c r="C744" s="135" t="s">
        <v>230</v>
      </c>
      <c r="D744" s="87"/>
      <c r="E744" s="177"/>
      <c r="F744" s="84"/>
      <c r="G744" s="140"/>
    </row>
    <row r="745" spans="1:7" x14ac:dyDescent="0.2">
      <c r="A745" s="73">
        <v>233</v>
      </c>
      <c r="B745" s="67" t="s">
        <v>822</v>
      </c>
      <c r="C745" s="122" t="s">
        <v>349</v>
      </c>
      <c r="D745" s="58" t="s">
        <v>21</v>
      </c>
      <c r="E745" s="59">
        <v>10000</v>
      </c>
      <c r="F745" s="59"/>
      <c r="G745" s="140">
        <f t="shared" si="9"/>
        <v>0</v>
      </c>
    </row>
    <row r="746" spans="1:7" x14ac:dyDescent="0.2">
      <c r="A746" s="68"/>
      <c r="B746" s="69"/>
      <c r="C746" s="135" t="s">
        <v>230</v>
      </c>
      <c r="D746" s="87"/>
      <c r="E746" s="177">
        <v>10000</v>
      </c>
      <c r="F746" s="84"/>
      <c r="G746" s="140"/>
    </row>
    <row r="747" spans="1:7" x14ac:dyDescent="0.2">
      <c r="A747" s="73">
        <v>234</v>
      </c>
      <c r="B747" s="67" t="s">
        <v>823</v>
      </c>
      <c r="C747" s="122" t="s">
        <v>350</v>
      </c>
      <c r="D747" s="58" t="s">
        <v>21</v>
      </c>
      <c r="E747" s="59">
        <v>100</v>
      </c>
      <c r="F747" s="59"/>
      <c r="G747" s="140">
        <f t="shared" si="9"/>
        <v>0</v>
      </c>
    </row>
    <row r="748" spans="1:7" x14ac:dyDescent="0.2">
      <c r="A748" s="66"/>
      <c r="B748" s="42"/>
      <c r="C748" s="135" t="s">
        <v>230</v>
      </c>
      <c r="D748" s="86"/>
      <c r="E748" s="176"/>
      <c r="F748" s="85"/>
      <c r="G748" s="140"/>
    </row>
    <row r="749" spans="1:7" x14ac:dyDescent="0.2">
      <c r="A749" s="68"/>
      <c r="B749" s="69"/>
      <c r="C749" s="110" t="s">
        <v>824</v>
      </c>
      <c r="D749" s="87"/>
      <c r="E749" s="177">
        <v>100</v>
      </c>
      <c r="F749" s="84"/>
      <c r="G749" s="140"/>
    </row>
    <row r="750" spans="1:7" x14ac:dyDescent="0.2">
      <c r="A750" s="73">
        <v>235</v>
      </c>
      <c r="B750" s="67" t="s">
        <v>825</v>
      </c>
      <c r="C750" s="122" t="s">
        <v>351</v>
      </c>
      <c r="D750" s="58" t="s">
        <v>21</v>
      </c>
      <c r="E750" s="59">
        <v>15000</v>
      </c>
      <c r="F750" s="59"/>
      <c r="G750" s="140">
        <f t="shared" si="9"/>
        <v>0</v>
      </c>
    </row>
    <row r="751" spans="1:7" x14ac:dyDescent="0.2">
      <c r="A751" s="66"/>
      <c r="B751" s="42"/>
      <c r="C751" s="135" t="s">
        <v>230</v>
      </c>
      <c r="D751" s="86"/>
      <c r="E751" s="177">
        <v>15000</v>
      </c>
      <c r="F751" s="85"/>
      <c r="G751" s="140"/>
    </row>
    <row r="752" spans="1:7" x14ac:dyDescent="0.2">
      <c r="A752" s="73">
        <v>236</v>
      </c>
      <c r="B752" s="67" t="s">
        <v>826</v>
      </c>
      <c r="C752" s="122" t="s">
        <v>352</v>
      </c>
      <c r="D752" s="58" t="s">
        <v>21</v>
      </c>
      <c r="E752" s="59">
        <v>940</v>
      </c>
      <c r="F752" s="59"/>
      <c r="G752" s="140">
        <f t="shared" ref="G751:G814" si="10">E752*F752</f>
        <v>0</v>
      </c>
    </row>
    <row r="753" spans="1:7" x14ac:dyDescent="0.2">
      <c r="A753" s="66"/>
      <c r="B753" s="42"/>
      <c r="C753" s="135" t="s">
        <v>230</v>
      </c>
      <c r="D753" s="86"/>
      <c r="E753" s="176">
        <v>0</v>
      </c>
      <c r="F753" s="85"/>
      <c r="G753" s="140"/>
    </row>
    <row r="754" spans="1:7" x14ac:dyDescent="0.2">
      <c r="A754" s="68"/>
      <c r="B754" s="69"/>
      <c r="C754" s="110" t="s">
        <v>827</v>
      </c>
      <c r="D754" s="87"/>
      <c r="E754" s="177">
        <v>940</v>
      </c>
      <c r="F754" s="84"/>
      <c r="G754" s="140"/>
    </row>
    <row r="755" spans="1:7" x14ac:dyDescent="0.2">
      <c r="A755" s="73">
        <v>237</v>
      </c>
      <c r="B755" s="67" t="s">
        <v>828</v>
      </c>
      <c r="C755" s="122" t="s">
        <v>353</v>
      </c>
      <c r="D755" s="58" t="s">
        <v>21</v>
      </c>
      <c r="E755" s="59">
        <v>200</v>
      </c>
      <c r="F755" s="59"/>
      <c r="G755" s="140">
        <f t="shared" si="10"/>
        <v>0</v>
      </c>
    </row>
    <row r="756" spans="1:7" x14ac:dyDescent="0.2">
      <c r="A756" s="68"/>
      <c r="B756" s="69"/>
      <c r="C756" s="135" t="s">
        <v>230</v>
      </c>
      <c r="D756" s="87"/>
      <c r="E756" s="177">
        <v>200</v>
      </c>
      <c r="F756" s="84"/>
      <c r="G756" s="140"/>
    </row>
    <row r="757" spans="1:7" x14ac:dyDescent="0.2">
      <c r="A757" s="73">
        <v>238</v>
      </c>
      <c r="B757" s="67" t="s">
        <v>829</v>
      </c>
      <c r="C757" s="122" t="s">
        <v>354</v>
      </c>
      <c r="D757" s="58" t="s">
        <v>21</v>
      </c>
      <c r="E757" s="59">
        <v>2500</v>
      </c>
      <c r="F757" s="59"/>
      <c r="G757" s="140">
        <f t="shared" si="10"/>
        <v>0</v>
      </c>
    </row>
    <row r="758" spans="1:7" x14ac:dyDescent="0.2">
      <c r="A758" s="68"/>
      <c r="B758" s="69"/>
      <c r="C758" s="135" t="s">
        <v>230</v>
      </c>
      <c r="D758" s="87"/>
      <c r="E758" s="177">
        <v>2500</v>
      </c>
      <c r="F758" s="84"/>
      <c r="G758" s="140"/>
    </row>
    <row r="759" spans="1:7" ht="25.5" x14ac:dyDescent="0.2">
      <c r="A759" s="73">
        <v>239</v>
      </c>
      <c r="B759" s="67" t="s">
        <v>830</v>
      </c>
      <c r="C759" s="122" t="s">
        <v>355</v>
      </c>
      <c r="D759" s="58" t="s">
        <v>21</v>
      </c>
      <c r="E759" s="59">
        <v>2500</v>
      </c>
      <c r="F759" s="59"/>
      <c r="G759" s="140">
        <f t="shared" si="10"/>
        <v>0</v>
      </c>
    </row>
    <row r="760" spans="1:7" x14ac:dyDescent="0.2">
      <c r="A760" s="68"/>
      <c r="B760" s="69"/>
      <c r="C760" s="135" t="s">
        <v>230</v>
      </c>
      <c r="D760" s="87"/>
      <c r="E760" s="177">
        <v>2500</v>
      </c>
      <c r="F760" s="84"/>
      <c r="G760" s="140"/>
    </row>
    <row r="761" spans="1:7" ht="25.5" x14ac:dyDescent="0.2">
      <c r="A761" s="73">
        <v>240</v>
      </c>
      <c r="B761" s="67" t="s">
        <v>831</v>
      </c>
      <c r="C761" s="112" t="s">
        <v>356</v>
      </c>
      <c r="D761" s="58" t="s">
        <v>21</v>
      </c>
      <c r="E761" s="59">
        <v>350</v>
      </c>
      <c r="F761" s="59"/>
      <c r="G761" s="140">
        <f t="shared" si="10"/>
        <v>0</v>
      </c>
    </row>
    <row r="762" spans="1:7" x14ac:dyDescent="0.2">
      <c r="A762" s="124"/>
      <c r="B762" s="125"/>
      <c r="C762" s="129" t="s">
        <v>233</v>
      </c>
      <c r="D762" s="126"/>
      <c r="E762" s="127"/>
      <c r="F762" s="128"/>
      <c r="G762" s="140"/>
    </row>
    <row r="763" spans="1:7" x14ac:dyDescent="0.2">
      <c r="A763" s="124"/>
      <c r="B763" s="125"/>
      <c r="C763" s="129" t="s">
        <v>231</v>
      </c>
      <c r="D763" s="126"/>
      <c r="E763" s="127"/>
      <c r="F763" s="128"/>
      <c r="G763" s="140"/>
    </row>
    <row r="764" spans="1:7" x14ac:dyDescent="0.2">
      <c r="A764" s="124"/>
      <c r="B764" s="125"/>
      <c r="C764" s="129" t="s">
        <v>232</v>
      </c>
      <c r="D764" s="126"/>
      <c r="E764" s="127"/>
      <c r="F764" s="128"/>
      <c r="G764" s="140"/>
    </row>
    <row r="765" spans="1:7" x14ac:dyDescent="0.2">
      <c r="A765" s="66"/>
      <c r="B765" s="42"/>
      <c r="C765" s="109" t="s">
        <v>566</v>
      </c>
      <c r="D765" s="86"/>
      <c r="E765" s="176">
        <v>0</v>
      </c>
      <c r="F765" s="85"/>
      <c r="G765" s="140"/>
    </row>
    <row r="766" spans="1:7" x14ac:dyDescent="0.2">
      <c r="A766" s="68"/>
      <c r="B766" s="69"/>
      <c r="C766" s="110" t="s">
        <v>832</v>
      </c>
      <c r="D766" s="87"/>
      <c r="E766" s="177">
        <v>350</v>
      </c>
      <c r="F766" s="84"/>
      <c r="G766" s="140"/>
    </row>
    <row r="767" spans="1:7" ht="25.5" x14ac:dyDescent="0.2">
      <c r="A767" s="73">
        <v>241</v>
      </c>
      <c r="B767" s="67" t="s">
        <v>833</v>
      </c>
      <c r="C767" s="112" t="s">
        <v>357</v>
      </c>
      <c r="D767" s="58" t="s">
        <v>21</v>
      </c>
      <c r="E767" s="59">
        <v>300</v>
      </c>
      <c r="F767" s="59"/>
      <c r="G767" s="140">
        <f t="shared" si="10"/>
        <v>0</v>
      </c>
    </row>
    <row r="768" spans="1:7" x14ac:dyDescent="0.2">
      <c r="A768" s="124"/>
      <c r="B768" s="125"/>
      <c r="C768" s="129" t="s">
        <v>236</v>
      </c>
      <c r="D768" s="126"/>
      <c r="E768" s="127"/>
      <c r="F768" s="128"/>
      <c r="G768" s="140"/>
    </row>
    <row r="769" spans="1:7" x14ac:dyDescent="0.2">
      <c r="A769" s="124"/>
      <c r="B769" s="125"/>
      <c r="C769" s="129" t="s">
        <v>234</v>
      </c>
      <c r="D769" s="126"/>
      <c r="E769" s="127"/>
      <c r="F769" s="128"/>
      <c r="G769" s="140"/>
    </row>
    <row r="770" spans="1:7" x14ac:dyDescent="0.2">
      <c r="A770" s="124"/>
      <c r="B770" s="125"/>
      <c r="C770" s="129" t="s">
        <v>235</v>
      </c>
      <c r="D770" s="126"/>
      <c r="E770" s="127"/>
      <c r="F770" s="128"/>
      <c r="G770" s="140"/>
    </row>
    <row r="771" spans="1:7" x14ac:dyDescent="0.2">
      <c r="A771" s="66"/>
      <c r="B771" s="42"/>
      <c r="C771" s="109" t="s">
        <v>566</v>
      </c>
      <c r="D771" s="86"/>
      <c r="E771" s="176">
        <v>0</v>
      </c>
      <c r="F771" s="85"/>
      <c r="G771" s="140"/>
    </row>
    <row r="772" spans="1:7" x14ac:dyDescent="0.2">
      <c r="A772" s="68"/>
      <c r="B772" s="69"/>
      <c r="C772" s="110" t="s">
        <v>834</v>
      </c>
      <c r="D772" s="87"/>
      <c r="E772" s="177">
        <v>300</v>
      </c>
      <c r="F772" s="84"/>
      <c r="G772" s="140"/>
    </row>
    <row r="773" spans="1:7" ht="25.5" x14ac:dyDescent="0.2">
      <c r="A773" s="73">
        <v>242</v>
      </c>
      <c r="B773" s="67" t="s">
        <v>835</v>
      </c>
      <c r="C773" s="112" t="s">
        <v>358</v>
      </c>
      <c r="D773" s="58" t="s">
        <v>21</v>
      </c>
      <c r="E773" s="59">
        <v>35</v>
      </c>
      <c r="F773" s="59"/>
      <c r="G773" s="140">
        <f t="shared" si="10"/>
        <v>0</v>
      </c>
    </row>
    <row r="774" spans="1:7" x14ac:dyDescent="0.2">
      <c r="A774" s="124"/>
      <c r="B774" s="125"/>
      <c r="C774" s="129" t="s">
        <v>237</v>
      </c>
      <c r="D774" s="126"/>
      <c r="E774" s="127"/>
      <c r="F774" s="128"/>
      <c r="G774" s="140"/>
    </row>
    <row r="775" spans="1:7" x14ac:dyDescent="0.2">
      <c r="A775" s="66"/>
      <c r="B775" s="42"/>
      <c r="C775" s="109" t="s">
        <v>566</v>
      </c>
      <c r="D775" s="86"/>
      <c r="E775" s="176">
        <v>0</v>
      </c>
      <c r="F775" s="85"/>
      <c r="G775" s="140"/>
    </row>
    <row r="776" spans="1:7" x14ac:dyDescent="0.2">
      <c r="A776" s="68"/>
      <c r="B776" s="69"/>
      <c r="C776" s="110" t="s">
        <v>836</v>
      </c>
      <c r="D776" s="87"/>
      <c r="E776" s="177">
        <v>35</v>
      </c>
      <c r="F776" s="84"/>
      <c r="G776" s="140"/>
    </row>
    <row r="777" spans="1:7" ht="25.5" x14ac:dyDescent="0.2">
      <c r="A777" s="73">
        <v>243</v>
      </c>
      <c r="B777" s="67" t="s">
        <v>837</v>
      </c>
      <c r="C777" s="112" t="s">
        <v>356</v>
      </c>
      <c r="D777" s="58" t="s">
        <v>21</v>
      </c>
      <c r="E777" s="59">
        <v>495</v>
      </c>
      <c r="F777" s="59"/>
      <c r="G777" s="140">
        <f t="shared" si="10"/>
        <v>0</v>
      </c>
    </row>
    <row r="778" spans="1:7" x14ac:dyDescent="0.2">
      <c r="A778" s="124"/>
      <c r="B778" s="125"/>
      <c r="C778" s="129" t="s">
        <v>238</v>
      </c>
      <c r="D778" s="126"/>
      <c r="E778" s="127"/>
      <c r="F778" s="128"/>
      <c r="G778" s="140"/>
    </row>
    <row r="779" spans="1:7" x14ac:dyDescent="0.2">
      <c r="A779" s="66"/>
      <c r="B779" s="42"/>
      <c r="C779" s="109" t="s">
        <v>566</v>
      </c>
      <c r="D779" s="86"/>
      <c r="E779" s="176">
        <v>0</v>
      </c>
      <c r="F779" s="85"/>
      <c r="G779" s="140"/>
    </row>
    <row r="780" spans="1:7" x14ac:dyDescent="0.2">
      <c r="A780" s="68"/>
      <c r="B780" s="69"/>
      <c r="C780" s="110" t="s">
        <v>838</v>
      </c>
      <c r="D780" s="87"/>
      <c r="E780" s="177">
        <v>495</v>
      </c>
      <c r="F780" s="84"/>
      <c r="G780" s="140"/>
    </row>
    <row r="781" spans="1:7" ht="25.5" x14ac:dyDescent="0.2">
      <c r="A781" s="73">
        <v>244</v>
      </c>
      <c r="B781" s="67" t="s">
        <v>839</v>
      </c>
      <c r="C781" s="112" t="s">
        <v>359</v>
      </c>
      <c r="D781" s="58" t="s">
        <v>21</v>
      </c>
      <c r="E781" s="59">
        <v>2.5</v>
      </c>
      <c r="F781" s="59"/>
      <c r="G781" s="140">
        <f t="shared" si="10"/>
        <v>0</v>
      </c>
    </row>
    <row r="782" spans="1:7" x14ac:dyDescent="0.2">
      <c r="A782" s="124"/>
      <c r="B782" s="125"/>
      <c r="C782" s="129" t="s">
        <v>239</v>
      </c>
      <c r="D782" s="126"/>
      <c r="E782" s="127"/>
      <c r="F782" s="128"/>
      <c r="G782" s="140"/>
    </row>
    <row r="783" spans="1:7" x14ac:dyDescent="0.2">
      <c r="A783" s="66"/>
      <c r="B783" s="42"/>
      <c r="C783" s="109" t="s">
        <v>566</v>
      </c>
      <c r="D783" s="86"/>
      <c r="E783" s="176">
        <v>0</v>
      </c>
      <c r="F783" s="85"/>
      <c r="G783" s="140"/>
    </row>
    <row r="784" spans="1:7" x14ac:dyDescent="0.2">
      <c r="A784" s="68"/>
      <c r="B784" s="69"/>
      <c r="C784" s="110" t="s">
        <v>840</v>
      </c>
      <c r="D784" s="87"/>
      <c r="E784" s="177">
        <v>2.5</v>
      </c>
      <c r="F784" s="84"/>
      <c r="G784" s="140"/>
    </row>
    <row r="785" spans="1:7" ht="25.5" x14ac:dyDescent="0.2">
      <c r="A785" s="73">
        <v>245</v>
      </c>
      <c r="B785" s="67" t="s">
        <v>841</v>
      </c>
      <c r="C785" s="112" t="s">
        <v>360</v>
      </c>
      <c r="D785" s="58" t="s">
        <v>21</v>
      </c>
      <c r="E785" s="59">
        <v>100</v>
      </c>
      <c r="F785" s="59"/>
      <c r="G785" s="140">
        <f t="shared" si="10"/>
        <v>0</v>
      </c>
    </row>
    <row r="786" spans="1:7" x14ac:dyDescent="0.2">
      <c r="A786" s="124"/>
      <c r="B786" s="125"/>
      <c r="C786" s="129" t="s">
        <v>239</v>
      </c>
      <c r="D786" s="126"/>
      <c r="E786" s="127"/>
      <c r="F786" s="128"/>
      <c r="G786" s="140"/>
    </row>
    <row r="787" spans="1:7" x14ac:dyDescent="0.2">
      <c r="A787" s="66"/>
      <c r="B787" s="42"/>
      <c r="C787" s="109" t="s">
        <v>566</v>
      </c>
      <c r="D787" s="86"/>
      <c r="E787" s="176">
        <v>0</v>
      </c>
      <c r="F787" s="85"/>
      <c r="G787" s="140"/>
    </row>
    <row r="788" spans="1:7" x14ac:dyDescent="0.2">
      <c r="A788" s="68"/>
      <c r="B788" s="69"/>
      <c r="C788" s="110" t="s">
        <v>842</v>
      </c>
      <c r="D788" s="87"/>
      <c r="E788" s="177">
        <v>100</v>
      </c>
      <c r="F788" s="84"/>
      <c r="G788" s="140"/>
    </row>
    <row r="789" spans="1:7" ht="25.5" x14ac:dyDescent="0.2">
      <c r="A789" s="73">
        <v>246</v>
      </c>
      <c r="B789" s="67" t="s">
        <v>843</v>
      </c>
      <c r="C789" s="112" t="s">
        <v>361</v>
      </c>
      <c r="D789" s="58" t="s">
        <v>21</v>
      </c>
      <c r="E789" s="59">
        <v>435</v>
      </c>
      <c r="F789" s="59"/>
      <c r="G789" s="140">
        <f t="shared" si="10"/>
        <v>0</v>
      </c>
    </row>
    <row r="790" spans="1:7" x14ac:dyDescent="0.2">
      <c r="A790" s="124"/>
      <c r="B790" s="125"/>
      <c r="C790" s="129" t="s">
        <v>237</v>
      </c>
      <c r="D790" s="126"/>
      <c r="E790" s="127"/>
      <c r="F790" s="128"/>
      <c r="G790" s="140"/>
    </row>
    <row r="791" spans="1:7" x14ac:dyDescent="0.2">
      <c r="A791" s="66"/>
      <c r="B791" s="42"/>
      <c r="C791" s="109" t="s">
        <v>566</v>
      </c>
      <c r="D791" s="86"/>
      <c r="E791" s="176">
        <v>0</v>
      </c>
      <c r="F791" s="85"/>
      <c r="G791" s="140"/>
    </row>
    <row r="792" spans="1:7" x14ac:dyDescent="0.2">
      <c r="A792" s="68"/>
      <c r="B792" s="69"/>
      <c r="C792" s="110" t="s">
        <v>844</v>
      </c>
      <c r="D792" s="87"/>
      <c r="E792" s="177">
        <v>435</v>
      </c>
      <c r="F792" s="84"/>
      <c r="G792" s="140"/>
    </row>
    <row r="793" spans="1:7" ht="25.5" x14ac:dyDescent="0.2">
      <c r="A793" s="73">
        <v>247</v>
      </c>
      <c r="B793" s="67" t="s">
        <v>845</v>
      </c>
      <c r="C793" s="112" t="s">
        <v>358</v>
      </c>
      <c r="D793" s="58" t="s">
        <v>21</v>
      </c>
      <c r="E793" s="59">
        <v>5</v>
      </c>
      <c r="F793" s="59"/>
      <c r="G793" s="140">
        <f t="shared" si="10"/>
        <v>0</v>
      </c>
    </row>
    <row r="794" spans="1:7" x14ac:dyDescent="0.2">
      <c r="A794" s="124"/>
      <c r="B794" s="125"/>
      <c r="C794" s="129" t="s">
        <v>237</v>
      </c>
      <c r="D794" s="126"/>
      <c r="E794" s="127"/>
      <c r="F794" s="128"/>
      <c r="G794" s="140"/>
    </row>
    <row r="795" spans="1:7" x14ac:dyDescent="0.2">
      <c r="A795" s="66"/>
      <c r="B795" s="42"/>
      <c r="C795" s="109" t="s">
        <v>566</v>
      </c>
      <c r="D795" s="86"/>
      <c r="E795" s="176">
        <v>0</v>
      </c>
      <c r="F795" s="85"/>
      <c r="G795" s="140"/>
    </row>
    <row r="796" spans="1:7" x14ac:dyDescent="0.2">
      <c r="A796" s="68"/>
      <c r="B796" s="69"/>
      <c r="C796" s="110" t="s">
        <v>846</v>
      </c>
      <c r="D796" s="87"/>
      <c r="E796" s="177">
        <v>5</v>
      </c>
      <c r="F796" s="84"/>
      <c r="G796" s="140"/>
    </row>
    <row r="797" spans="1:7" ht="25.5" x14ac:dyDescent="0.2">
      <c r="A797" s="73">
        <v>248</v>
      </c>
      <c r="B797" s="67" t="s">
        <v>847</v>
      </c>
      <c r="C797" s="112" t="s">
        <v>361</v>
      </c>
      <c r="D797" s="58" t="s">
        <v>21</v>
      </c>
      <c r="E797" s="59">
        <v>1270</v>
      </c>
      <c r="F797" s="59"/>
      <c r="G797" s="140">
        <f t="shared" si="10"/>
        <v>0</v>
      </c>
    </row>
    <row r="798" spans="1:7" x14ac:dyDescent="0.2">
      <c r="A798" s="124"/>
      <c r="B798" s="125"/>
      <c r="C798" s="129" t="s">
        <v>240</v>
      </c>
      <c r="D798" s="126"/>
      <c r="E798" s="127"/>
      <c r="F798" s="128"/>
      <c r="G798" s="140"/>
    </row>
    <row r="799" spans="1:7" x14ac:dyDescent="0.2">
      <c r="A799" s="66"/>
      <c r="B799" s="42"/>
      <c r="C799" s="109" t="s">
        <v>566</v>
      </c>
      <c r="D799" s="86"/>
      <c r="E799" s="176">
        <v>0</v>
      </c>
      <c r="F799" s="85"/>
      <c r="G799" s="140"/>
    </row>
    <row r="800" spans="1:7" x14ac:dyDescent="0.2">
      <c r="A800" s="68"/>
      <c r="B800" s="69"/>
      <c r="C800" s="110" t="s">
        <v>848</v>
      </c>
      <c r="D800" s="87"/>
      <c r="E800" s="177">
        <v>1270</v>
      </c>
      <c r="F800" s="84"/>
      <c r="G800" s="140"/>
    </row>
    <row r="801" spans="1:7" x14ac:dyDescent="0.2">
      <c r="A801" s="73">
        <v>249</v>
      </c>
      <c r="B801" s="67" t="s">
        <v>849</v>
      </c>
      <c r="C801" s="112" t="s">
        <v>247</v>
      </c>
      <c r="D801" s="58" t="s">
        <v>21</v>
      </c>
      <c r="E801" s="59">
        <v>2992.5</v>
      </c>
      <c r="F801" s="59"/>
      <c r="G801" s="140">
        <f t="shared" si="10"/>
        <v>0</v>
      </c>
    </row>
    <row r="802" spans="1:7" x14ac:dyDescent="0.2">
      <c r="A802" s="66"/>
      <c r="B802" s="42"/>
      <c r="C802" s="109" t="s">
        <v>566</v>
      </c>
      <c r="D802" s="86"/>
      <c r="E802" s="176">
        <v>0</v>
      </c>
      <c r="F802" s="85"/>
      <c r="G802" s="140"/>
    </row>
    <row r="803" spans="1:7" x14ac:dyDescent="0.2">
      <c r="A803" s="68"/>
      <c r="B803" s="69"/>
      <c r="C803" s="110" t="s">
        <v>850</v>
      </c>
      <c r="D803" s="87"/>
      <c r="E803" s="177">
        <v>2992.5</v>
      </c>
      <c r="F803" s="84"/>
      <c r="G803" s="140"/>
    </row>
    <row r="804" spans="1:7" ht="25.5" x14ac:dyDescent="0.2">
      <c r="A804" s="73">
        <v>250</v>
      </c>
      <c r="B804" s="67" t="s">
        <v>851</v>
      </c>
      <c r="C804" s="112" t="s">
        <v>251</v>
      </c>
      <c r="D804" s="58" t="s">
        <v>21</v>
      </c>
      <c r="E804" s="59">
        <v>313</v>
      </c>
      <c r="F804" s="59"/>
      <c r="G804" s="140">
        <f t="shared" si="10"/>
        <v>0</v>
      </c>
    </row>
    <row r="805" spans="1:7" x14ac:dyDescent="0.2">
      <c r="A805" s="124"/>
      <c r="B805" s="125"/>
      <c r="C805" s="178" t="s">
        <v>250</v>
      </c>
      <c r="D805" s="126"/>
      <c r="E805" s="127"/>
      <c r="F805" s="128"/>
      <c r="G805" s="140"/>
    </row>
    <row r="806" spans="1:7" x14ac:dyDescent="0.2">
      <c r="A806" s="124"/>
      <c r="B806" s="125"/>
      <c r="C806" s="178" t="s">
        <v>249</v>
      </c>
      <c r="D806" s="126"/>
      <c r="E806" s="127"/>
      <c r="F806" s="128"/>
      <c r="G806" s="140"/>
    </row>
    <row r="807" spans="1:7" x14ac:dyDescent="0.2">
      <c r="A807" s="66"/>
      <c r="B807" s="42"/>
      <c r="C807" s="169" t="s">
        <v>566</v>
      </c>
      <c r="D807" s="170"/>
      <c r="E807" s="176">
        <v>0</v>
      </c>
      <c r="F807" s="85"/>
      <c r="G807" s="140"/>
    </row>
    <row r="808" spans="1:7" x14ac:dyDescent="0.2">
      <c r="A808" s="68"/>
      <c r="B808" s="69"/>
      <c r="C808" s="167" t="s">
        <v>852</v>
      </c>
      <c r="D808" s="168"/>
      <c r="E808" s="177">
        <v>313</v>
      </c>
      <c r="F808" s="84"/>
      <c r="G808" s="140"/>
    </row>
    <row r="809" spans="1:7" x14ac:dyDescent="0.2">
      <c r="A809" s="73">
        <v>251</v>
      </c>
      <c r="B809" s="67" t="s">
        <v>853</v>
      </c>
      <c r="C809" s="130" t="s">
        <v>362</v>
      </c>
      <c r="D809" s="58" t="s">
        <v>21</v>
      </c>
      <c r="E809" s="59">
        <v>410</v>
      </c>
      <c r="F809" s="59"/>
      <c r="G809" s="140">
        <f t="shared" si="10"/>
        <v>0</v>
      </c>
    </row>
    <row r="810" spans="1:7" x14ac:dyDescent="0.2">
      <c r="A810" s="124"/>
      <c r="B810" s="125"/>
      <c r="C810" s="129" t="s">
        <v>250</v>
      </c>
      <c r="D810" s="126"/>
      <c r="E810" s="127"/>
      <c r="F810" s="128"/>
      <c r="G810" s="140"/>
    </row>
    <row r="811" spans="1:7" x14ac:dyDescent="0.2">
      <c r="A811" s="66"/>
      <c r="B811" s="42"/>
      <c r="C811" s="109" t="s">
        <v>566</v>
      </c>
      <c r="D811" s="86"/>
      <c r="E811" s="176">
        <v>0</v>
      </c>
      <c r="F811" s="85"/>
      <c r="G811" s="140"/>
    </row>
    <row r="812" spans="1:7" x14ac:dyDescent="0.2">
      <c r="A812" s="68"/>
      <c r="B812" s="69"/>
      <c r="C812" s="110" t="s">
        <v>854</v>
      </c>
      <c r="D812" s="87"/>
      <c r="E812" s="177">
        <v>410</v>
      </c>
      <c r="F812" s="84"/>
      <c r="G812" s="140"/>
    </row>
    <row r="813" spans="1:7" x14ac:dyDescent="0.2">
      <c r="A813" s="73">
        <v>252</v>
      </c>
      <c r="B813" s="67" t="s">
        <v>855</v>
      </c>
      <c r="C813" s="112" t="s">
        <v>254</v>
      </c>
      <c r="D813" s="58" t="s">
        <v>21</v>
      </c>
      <c r="E813" s="59">
        <v>10</v>
      </c>
      <c r="F813" s="59"/>
      <c r="G813" s="140">
        <f t="shared" si="10"/>
        <v>0</v>
      </c>
    </row>
    <row r="814" spans="1:7" x14ac:dyDescent="0.2">
      <c r="A814" s="124"/>
      <c r="B814" s="125"/>
      <c r="C814" s="129" t="s">
        <v>250</v>
      </c>
      <c r="D814" s="126"/>
      <c r="E814" s="127"/>
      <c r="F814" s="128"/>
      <c r="G814" s="140"/>
    </row>
    <row r="815" spans="1:7" x14ac:dyDescent="0.2">
      <c r="A815" s="66"/>
      <c r="B815" s="42"/>
      <c r="C815" s="109" t="s">
        <v>566</v>
      </c>
      <c r="D815" s="86"/>
      <c r="E815" s="176">
        <v>0</v>
      </c>
      <c r="F815" s="85"/>
      <c r="G815" s="140"/>
    </row>
    <row r="816" spans="1:7" x14ac:dyDescent="0.2">
      <c r="A816" s="68"/>
      <c r="B816" s="69"/>
      <c r="C816" s="110" t="s">
        <v>856</v>
      </c>
      <c r="D816" s="87"/>
      <c r="E816" s="177">
        <v>10</v>
      </c>
      <c r="F816" s="84"/>
      <c r="G816" s="140"/>
    </row>
    <row r="817" spans="1:7" x14ac:dyDescent="0.2">
      <c r="A817" s="73">
        <v>253</v>
      </c>
      <c r="B817" s="67" t="s">
        <v>857</v>
      </c>
      <c r="C817" s="131" t="s">
        <v>255</v>
      </c>
      <c r="D817" s="58" t="s">
        <v>21</v>
      </c>
      <c r="E817" s="59">
        <v>734</v>
      </c>
      <c r="F817" s="59"/>
      <c r="G817" s="140">
        <f t="shared" ref="G815:G878" si="11">E817*F817</f>
        <v>0</v>
      </c>
    </row>
    <row r="818" spans="1:7" x14ac:dyDescent="0.2">
      <c r="A818" s="124"/>
      <c r="B818" s="125"/>
      <c r="C818" s="129" t="s">
        <v>259</v>
      </c>
      <c r="D818" s="126"/>
      <c r="E818" s="127"/>
      <c r="F818" s="128"/>
      <c r="G818" s="140"/>
    </row>
    <row r="819" spans="1:7" ht="22.5" x14ac:dyDescent="0.2">
      <c r="A819" s="124"/>
      <c r="B819" s="125"/>
      <c r="C819" s="129" t="s">
        <v>256</v>
      </c>
      <c r="D819" s="126"/>
      <c r="E819" s="127"/>
      <c r="F819" s="128"/>
      <c r="G819" s="140"/>
    </row>
    <row r="820" spans="1:7" ht="22.5" x14ac:dyDescent="0.2">
      <c r="A820" s="124"/>
      <c r="B820" s="125"/>
      <c r="C820" s="129" t="s">
        <v>257</v>
      </c>
      <c r="D820" s="126"/>
      <c r="E820" s="127"/>
      <c r="F820" s="128"/>
      <c r="G820" s="140"/>
    </row>
    <row r="821" spans="1:7" ht="22.5" x14ac:dyDescent="0.2">
      <c r="A821" s="124"/>
      <c r="B821" s="125"/>
      <c r="C821" s="129" t="s">
        <v>258</v>
      </c>
      <c r="D821" s="126"/>
      <c r="E821" s="127"/>
      <c r="F821" s="128"/>
      <c r="G821" s="140"/>
    </row>
    <row r="822" spans="1:7" x14ac:dyDescent="0.2">
      <c r="A822" s="66"/>
      <c r="B822" s="42"/>
      <c r="C822" s="109" t="s">
        <v>566</v>
      </c>
      <c r="D822" s="86"/>
      <c r="E822" s="176">
        <v>0</v>
      </c>
      <c r="F822" s="85"/>
      <c r="G822" s="140"/>
    </row>
    <row r="823" spans="1:7" x14ac:dyDescent="0.2">
      <c r="A823" s="68"/>
      <c r="B823" s="69"/>
      <c r="C823" s="110" t="s">
        <v>858</v>
      </c>
      <c r="D823" s="87"/>
      <c r="E823" s="177">
        <v>734</v>
      </c>
      <c r="F823" s="84"/>
      <c r="G823" s="140"/>
    </row>
    <row r="824" spans="1:7" x14ac:dyDescent="0.2">
      <c r="A824" s="73">
        <v>254</v>
      </c>
      <c r="B824" s="67" t="s">
        <v>859</v>
      </c>
      <c r="C824" s="131" t="s">
        <v>278</v>
      </c>
      <c r="D824" s="58" t="s">
        <v>21</v>
      </c>
      <c r="E824" s="59">
        <v>240</v>
      </c>
      <c r="F824" s="59"/>
      <c r="G824" s="140">
        <f t="shared" si="11"/>
        <v>0</v>
      </c>
    </row>
    <row r="825" spans="1:7" x14ac:dyDescent="0.2">
      <c r="A825" s="124"/>
      <c r="B825" s="125"/>
      <c r="C825" s="129" t="s">
        <v>259</v>
      </c>
      <c r="D825" s="126"/>
      <c r="E825" s="127"/>
      <c r="F825" s="128"/>
      <c r="G825" s="140"/>
    </row>
    <row r="826" spans="1:7" ht="22.5" x14ac:dyDescent="0.2">
      <c r="A826" s="124"/>
      <c r="B826" s="125"/>
      <c r="C826" s="129" t="s">
        <v>264</v>
      </c>
      <c r="D826" s="126"/>
      <c r="E826" s="127"/>
      <c r="F826" s="128"/>
      <c r="G826" s="140"/>
    </row>
    <row r="827" spans="1:7" ht="22.5" x14ac:dyDescent="0.2">
      <c r="A827" s="124"/>
      <c r="B827" s="125"/>
      <c r="C827" s="129" t="s">
        <v>265</v>
      </c>
      <c r="D827" s="126"/>
      <c r="E827" s="127"/>
      <c r="F827" s="128"/>
      <c r="G827" s="140"/>
    </row>
    <row r="828" spans="1:7" ht="22.5" x14ac:dyDescent="0.2">
      <c r="A828" s="124"/>
      <c r="B828" s="125"/>
      <c r="C828" s="129" t="s">
        <v>266</v>
      </c>
      <c r="D828" s="126"/>
      <c r="E828" s="127"/>
      <c r="F828" s="128"/>
      <c r="G828" s="140"/>
    </row>
    <row r="829" spans="1:7" x14ac:dyDescent="0.2">
      <c r="A829" s="66"/>
      <c r="B829" s="42"/>
      <c r="C829" s="109" t="s">
        <v>566</v>
      </c>
      <c r="D829" s="86"/>
      <c r="E829" s="176">
        <v>0</v>
      </c>
      <c r="F829" s="85"/>
      <c r="G829" s="140"/>
    </row>
    <row r="830" spans="1:7" x14ac:dyDescent="0.2">
      <c r="A830" s="68"/>
      <c r="B830" s="69"/>
      <c r="C830" s="110" t="s">
        <v>860</v>
      </c>
      <c r="D830" s="87"/>
      <c r="E830" s="177">
        <v>240</v>
      </c>
      <c r="F830" s="84"/>
      <c r="G830" s="140"/>
    </row>
    <row r="831" spans="1:7" x14ac:dyDescent="0.2">
      <c r="A831" s="73">
        <v>255</v>
      </c>
      <c r="B831" s="67" t="s">
        <v>861</v>
      </c>
      <c r="C831" s="131" t="s">
        <v>260</v>
      </c>
      <c r="D831" s="58" t="s">
        <v>21</v>
      </c>
      <c r="E831" s="59">
        <v>330</v>
      </c>
      <c r="F831" s="59"/>
      <c r="G831" s="140">
        <f t="shared" si="11"/>
        <v>0</v>
      </c>
    </row>
    <row r="832" spans="1:7" x14ac:dyDescent="0.2">
      <c r="A832" s="124"/>
      <c r="B832" s="125"/>
      <c r="C832" s="129" t="s">
        <v>259</v>
      </c>
      <c r="D832" s="126"/>
      <c r="E832" s="127"/>
      <c r="F832" s="128"/>
      <c r="G832" s="140"/>
    </row>
    <row r="833" spans="1:7" ht="22.5" x14ac:dyDescent="0.2">
      <c r="A833" s="124"/>
      <c r="B833" s="125"/>
      <c r="C833" s="129" t="s">
        <v>256</v>
      </c>
      <c r="D833" s="126"/>
      <c r="E833" s="127"/>
      <c r="F833" s="128"/>
      <c r="G833" s="140"/>
    </row>
    <row r="834" spans="1:7" ht="22.5" x14ac:dyDescent="0.2">
      <c r="A834" s="124"/>
      <c r="B834" s="125"/>
      <c r="C834" s="129" t="s">
        <v>257</v>
      </c>
      <c r="D834" s="126"/>
      <c r="E834" s="127"/>
      <c r="F834" s="128"/>
      <c r="G834" s="140"/>
    </row>
    <row r="835" spans="1:7" ht="22.5" x14ac:dyDescent="0.2">
      <c r="A835" s="124"/>
      <c r="B835" s="125"/>
      <c r="C835" s="129" t="s">
        <v>258</v>
      </c>
      <c r="D835" s="126"/>
      <c r="E835" s="127"/>
      <c r="F835" s="128"/>
      <c r="G835" s="140"/>
    </row>
    <row r="836" spans="1:7" x14ac:dyDescent="0.2">
      <c r="A836" s="66"/>
      <c r="B836" s="42"/>
      <c r="C836" s="109" t="s">
        <v>566</v>
      </c>
      <c r="D836" s="86"/>
      <c r="E836" s="176">
        <v>0</v>
      </c>
      <c r="F836" s="85"/>
      <c r="G836" s="140"/>
    </row>
    <row r="837" spans="1:7" x14ac:dyDescent="0.2">
      <c r="A837" s="68"/>
      <c r="B837" s="69"/>
      <c r="C837" s="110" t="s">
        <v>862</v>
      </c>
      <c r="D837" s="87"/>
      <c r="E837" s="177">
        <v>330</v>
      </c>
      <c r="F837" s="84"/>
      <c r="G837" s="140"/>
    </row>
    <row r="838" spans="1:7" x14ac:dyDescent="0.2">
      <c r="A838" s="73">
        <v>256</v>
      </c>
      <c r="B838" s="67" t="s">
        <v>863</v>
      </c>
      <c r="C838" s="131" t="s">
        <v>279</v>
      </c>
      <c r="D838" s="58" t="s">
        <v>21</v>
      </c>
      <c r="E838" s="59">
        <v>140</v>
      </c>
      <c r="F838" s="59"/>
      <c r="G838" s="140">
        <f t="shared" si="11"/>
        <v>0</v>
      </c>
    </row>
    <row r="839" spans="1:7" x14ac:dyDescent="0.2">
      <c r="A839" s="124"/>
      <c r="B839" s="125"/>
      <c r="C839" s="129" t="s">
        <v>259</v>
      </c>
      <c r="D839" s="126"/>
      <c r="E839" s="127"/>
      <c r="F839" s="128"/>
      <c r="G839" s="140"/>
    </row>
    <row r="840" spans="1:7" ht="22.5" x14ac:dyDescent="0.2">
      <c r="A840" s="124"/>
      <c r="B840" s="125"/>
      <c r="C840" s="129" t="s">
        <v>264</v>
      </c>
      <c r="D840" s="126"/>
      <c r="E840" s="127"/>
      <c r="F840" s="128"/>
      <c r="G840" s="140"/>
    </row>
    <row r="841" spans="1:7" ht="22.5" x14ac:dyDescent="0.2">
      <c r="A841" s="124"/>
      <c r="B841" s="125"/>
      <c r="C841" s="129" t="s">
        <v>265</v>
      </c>
      <c r="D841" s="126"/>
      <c r="E841" s="127"/>
      <c r="F841" s="128"/>
      <c r="G841" s="140"/>
    </row>
    <row r="842" spans="1:7" ht="22.5" x14ac:dyDescent="0.2">
      <c r="A842" s="124"/>
      <c r="B842" s="125"/>
      <c r="C842" s="129" t="s">
        <v>266</v>
      </c>
      <c r="D842" s="126"/>
      <c r="E842" s="127"/>
      <c r="F842" s="128"/>
      <c r="G842" s="140"/>
    </row>
    <row r="843" spans="1:7" x14ac:dyDescent="0.2">
      <c r="A843" s="66"/>
      <c r="B843" s="42"/>
      <c r="C843" s="109" t="s">
        <v>566</v>
      </c>
      <c r="D843" s="86"/>
      <c r="E843" s="176">
        <v>0</v>
      </c>
      <c r="F843" s="85"/>
      <c r="G843" s="140"/>
    </row>
    <row r="844" spans="1:7" x14ac:dyDescent="0.2">
      <c r="A844" s="68"/>
      <c r="B844" s="69"/>
      <c r="C844" s="110" t="s">
        <v>864</v>
      </c>
      <c r="D844" s="87"/>
      <c r="E844" s="177">
        <v>140</v>
      </c>
      <c r="F844" s="84"/>
      <c r="G844" s="140"/>
    </row>
    <row r="845" spans="1:7" x14ac:dyDescent="0.2">
      <c r="A845" s="73">
        <v>257</v>
      </c>
      <c r="B845" s="67" t="s">
        <v>865</v>
      </c>
      <c r="C845" s="131" t="s">
        <v>261</v>
      </c>
      <c r="D845" s="58" t="s">
        <v>21</v>
      </c>
      <c r="E845" s="59">
        <v>50</v>
      </c>
      <c r="F845" s="59"/>
      <c r="G845" s="140">
        <f t="shared" si="11"/>
        <v>0</v>
      </c>
    </row>
    <row r="846" spans="1:7" x14ac:dyDescent="0.2">
      <c r="A846" s="124"/>
      <c r="B846" s="125"/>
      <c r="C846" s="129" t="s">
        <v>259</v>
      </c>
      <c r="D846" s="126"/>
      <c r="E846" s="127"/>
      <c r="F846" s="128"/>
      <c r="G846" s="140"/>
    </row>
    <row r="847" spans="1:7" ht="22.5" x14ac:dyDescent="0.2">
      <c r="A847" s="124"/>
      <c r="B847" s="125"/>
      <c r="C847" s="129" t="s">
        <v>256</v>
      </c>
      <c r="D847" s="126"/>
      <c r="E847" s="127"/>
      <c r="F847" s="128"/>
      <c r="G847" s="140"/>
    </row>
    <row r="848" spans="1:7" ht="22.5" x14ac:dyDescent="0.2">
      <c r="A848" s="124"/>
      <c r="B848" s="125"/>
      <c r="C848" s="129" t="s">
        <v>257</v>
      </c>
      <c r="D848" s="126"/>
      <c r="E848" s="127"/>
      <c r="F848" s="128"/>
      <c r="G848" s="140"/>
    </row>
    <row r="849" spans="1:7" ht="22.5" x14ac:dyDescent="0.2">
      <c r="A849" s="124"/>
      <c r="B849" s="125"/>
      <c r="C849" s="129" t="s">
        <v>258</v>
      </c>
      <c r="D849" s="126"/>
      <c r="E849" s="127"/>
      <c r="F849" s="128"/>
      <c r="G849" s="140"/>
    </row>
    <row r="850" spans="1:7" x14ac:dyDescent="0.2">
      <c r="A850" s="66"/>
      <c r="B850" s="42"/>
      <c r="C850" s="109" t="s">
        <v>566</v>
      </c>
      <c r="D850" s="86"/>
      <c r="E850" s="176">
        <v>0</v>
      </c>
      <c r="F850" s="85"/>
      <c r="G850" s="140"/>
    </row>
    <row r="851" spans="1:7" x14ac:dyDescent="0.2">
      <c r="A851" s="68"/>
      <c r="B851" s="69"/>
      <c r="C851" s="110" t="s">
        <v>866</v>
      </c>
      <c r="D851" s="87"/>
      <c r="E851" s="177">
        <v>50</v>
      </c>
      <c r="F851" s="84"/>
      <c r="G851" s="140"/>
    </row>
    <row r="852" spans="1:7" x14ac:dyDescent="0.2">
      <c r="A852" s="73">
        <v>258</v>
      </c>
      <c r="B852" s="67" t="s">
        <v>867</v>
      </c>
      <c r="C852" s="131" t="s">
        <v>396</v>
      </c>
      <c r="D852" s="58" t="s">
        <v>21</v>
      </c>
      <c r="E852" s="59">
        <v>25</v>
      </c>
      <c r="F852" s="59"/>
      <c r="G852" s="140">
        <f t="shared" si="11"/>
        <v>0</v>
      </c>
    </row>
    <row r="853" spans="1:7" x14ac:dyDescent="0.2">
      <c r="A853" s="124"/>
      <c r="B853" s="125"/>
      <c r="C853" s="129" t="s">
        <v>259</v>
      </c>
      <c r="D853" s="126"/>
      <c r="E853" s="127"/>
      <c r="F853" s="128"/>
      <c r="G853" s="140"/>
    </row>
    <row r="854" spans="1:7" ht="22.5" x14ac:dyDescent="0.2">
      <c r="A854" s="124"/>
      <c r="B854" s="125"/>
      <c r="C854" s="129" t="s">
        <v>256</v>
      </c>
      <c r="D854" s="126"/>
      <c r="E854" s="127"/>
      <c r="F854" s="128"/>
      <c r="G854" s="140"/>
    </row>
    <row r="855" spans="1:7" ht="22.5" x14ac:dyDescent="0.2">
      <c r="A855" s="124"/>
      <c r="B855" s="125"/>
      <c r="C855" s="129" t="s">
        <v>257</v>
      </c>
      <c r="D855" s="126"/>
      <c r="E855" s="127"/>
      <c r="F855" s="128"/>
      <c r="G855" s="140"/>
    </row>
    <row r="856" spans="1:7" ht="22.5" x14ac:dyDescent="0.2">
      <c r="A856" s="124"/>
      <c r="B856" s="125"/>
      <c r="C856" s="129" t="s">
        <v>258</v>
      </c>
      <c r="D856" s="126"/>
      <c r="E856" s="127"/>
      <c r="F856" s="128"/>
      <c r="G856" s="140"/>
    </row>
    <row r="857" spans="1:7" x14ac:dyDescent="0.2">
      <c r="A857" s="66"/>
      <c r="B857" s="42"/>
      <c r="C857" s="109" t="s">
        <v>566</v>
      </c>
      <c r="D857" s="86"/>
      <c r="E857" s="176">
        <v>0</v>
      </c>
      <c r="F857" s="85"/>
      <c r="G857" s="140"/>
    </row>
    <row r="858" spans="1:7" x14ac:dyDescent="0.2">
      <c r="A858" s="68"/>
      <c r="B858" s="69"/>
      <c r="C858" s="110" t="s">
        <v>868</v>
      </c>
      <c r="D858" s="87"/>
      <c r="E858" s="177">
        <v>25</v>
      </c>
      <c r="F858" s="84"/>
      <c r="G858" s="140"/>
    </row>
    <row r="859" spans="1:7" x14ac:dyDescent="0.2">
      <c r="A859" s="73">
        <v>259</v>
      </c>
      <c r="B859" s="67" t="s">
        <v>869</v>
      </c>
      <c r="C859" s="131" t="s">
        <v>262</v>
      </c>
      <c r="D859" s="58" t="s">
        <v>21</v>
      </c>
      <c r="E859" s="59">
        <v>970</v>
      </c>
      <c r="F859" s="59"/>
      <c r="G859" s="140">
        <f t="shared" si="11"/>
        <v>0</v>
      </c>
    </row>
    <row r="860" spans="1:7" x14ac:dyDescent="0.2">
      <c r="A860" s="124"/>
      <c r="B860" s="125"/>
      <c r="C860" s="129" t="s">
        <v>259</v>
      </c>
      <c r="D860" s="126"/>
      <c r="E860" s="127"/>
      <c r="F860" s="128"/>
      <c r="G860" s="140"/>
    </row>
    <row r="861" spans="1:7" ht="22.5" x14ac:dyDescent="0.2">
      <c r="A861" s="124"/>
      <c r="B861" s="125"/>
      <c r="C861" s="129" t="s">
        <v>256</v>
      </c>
      <c r="D861" s="126"/>
      <c r="E861" s="127"/>
      <c r="F861" s="128"/>
      <c r="G861" s="140"/>
    </row>
    <row r="862" spans="1:7" ht="22.5" x14ac:dyDescent="0.2">
      <c r="A862" s="124"/>
      <c r="B862" s="125"/>
      <c r="C862" s="129" t="s">
        <v>257</v>
      </c>
      <c r="D862" s="126"/>
      <c r="E862" s="127"/>
      <c r="F862" s="128"/>
      <c r="G862" s="140"/>
    </row>
    <row r="863" spans="1:7" ht="22.5" x14ac:dyDescent="0.2">
      <c r="A863" s="124"/>
      <c r="B863" s="125"/>
      <c r="C863" s="129" t="s">
        <v>258</v>
      </c>
      <c r="D863" s="126"/>
      <c r="E863" s="127"/>
      <c r="F863" s="128"/>
      <c r="G863" s="140"/>
    </row>
    <row r="864" spans="1:7" x14ac:dyDescent="0.2">
      <c r="A864" s="66"/>
      <c r="B864" s="42"/>
      <c r="C864" s="109" t="s">
        <v>566</v>
      </c>
      <c r="D864" s="86"/>
      <c r="E864" s="176">
        <v>0</v>
      </c>
      <c r="F864" s="85"/>
      <c r="G864" s="140"/>
    </row>
    <row r="865" spans="1:7" x14ac:dyDescent="0.2">
      <c r="A865" s="68"/>
      <c r="B865" s="69"/>
      <c r="C865" s="110" t="s">
        <v>870</v>
      </c>
      <c r="D865" s="87"/>
      <c r="E865" s="177">
        <v>970</v>
      </c>
      <c r="F865" s="84"/>
      <c r="G865" s="140"/>
    </row>
    <row r="866" spans="1:7" x14ac:dyDescent="0.2">
      <c r="A866" s="73">
        <v>260</v>
      </c>
      <c r="B866" s="67" t="s">
        <v>871</v>
      </c>
      <c r="C866" s="131" t="s">
        <v>263</v>
      </c>
      <c r="D866" s="58" t="s">
        <v>21</v>
      </c>
      <c r="E866" s="59">
        <v>143</v>
      </c>
      <c r="F866" s="59"/>
      <c r="G866" s="140">
        <f t="shared" si="11"/>
        <v>0</v>
      </c>
    </row>
    <row r="867" spans="1:7" x14ac:dyDescent="0.2">
      <c r="A867" s="124"/>
      <c r="B867" s="125"/>
      <c r="C867" s="129" t="s">
        <v>259</v>
      </c>
      <c r="D867" s="126"/>
      <c r="E867" s="127"/>
      <c r="F867" s="128"/>
      <c r="G867" s="140"/>
    </row>
    <row r="868" spans="1:7" ht="22.5" x14ac:dyDescent="0.2">
      <c r="A868" s="124"/>
      <c r="B868" s="125"/>
      <c r="C868" s="129" t="s">
        <v>256</v>
      </c>
      <c r="D868" s="126"/>
      <c r="E868" s="127"/>
      <c r="F868" s="128"/>
      <c r="G868" s="140"/>
    </row>
    <row r="869" spans="1:7" ht="22.5" x14ac:dyDescent="0.2">
      <c r="A869" s="124"/>
      <c r="B869" s="125"/>
      <c r="C869" s="129" t="s">
        <v>257</v>
      </c>
      <c r="D869" s="126"/>
      <c r="E869" s="127"/>
      <c r="F869" s="128"/>
      <c r="G869" s="140"/>
    </row>
    <row r="870" spans="1:7" ht="22.5" x14ac:dyDescent="0.2">
      <c r="A870" s="124"/>
      <c r="B870" s="125"/>
      <c r="C870" s="129" t="s">
        <v>258</v>
      </c>
      <c r="D870" s="126"/>
      <c r="E870" s="127"/>
      <c r="F870" s="128"/>
      <c r="G870" s="140"/>
    </row>
    <row r="871" spans="1:7" x14ac:dyDescent="0.2">
      <c r="A871" s="66"/>
      <c r="B871" s="42"/>
      <c r="C871" s="109" t="s">
        <v>566</v>
      </c>
      <c r="D871" s="86"/>
      <c r="E871" s="176">
        <v>0</v>
      </c>
      <c r="F871" s="85"/>
      <c r="G871" s="140"/>
    </row>
    <row r="872" spans="1:7" x14ac:dyDescent="0.2">
      <c r="A872" s="68"/>
      <c r="B872" s="69"/>
      <c r="C872" s="110" t="s">
        <v>872</v>
      </c>
      <c r="D872" s="87"/>
      <c r="E872" s="177">
        <v>143</v>
      </c>
      <c r="F872" s="84"/>
      <c r="G872" s="140"/>
    </row>
    <row r="873" spans="1:7" ht="25.5" x14ac:dyDescent="0.2">
      <c r="A873" s="73">
        <v>261</v>
      </c>
      <c r="B873" s="67" t="s">
        <v>873</v>
      </c>
      <c r="C873" s="132" t="s">
        <v>267</v>
      </c>
      <c r="D873" s="58" t="s">
        <v>21</v>
      </c>
      <c r="E873" s="59">
        <v>70</v>
      </c>
      <c r="F873" s="59"/>
      <c r="G873" s="140">
        <f t="shared" si="11"/>
        <v>0</v>
      </c>
    </row>
    <row r="874" spans="1:7" x14ac:dyDescent="0.2">
      <c r="A874" s="124"/>
      <c r="B874" s="125"/>
      <c r="C874" s="129" t="s">
        <v>259</v>
      </c>
      <c r="D874" s="126"/>
      <c r="E874" s="127"/>
      <c r="F874" s="128"/>
      <c r="G874" s="140"/>
    </row>
    <row r="875" spans="1:7" ht="22.5" x14ac:dyDescent="0.2">
      <c r="A875" s="124"/>
      <c r="B875" s="125"/>
      <c r="C875" s="129" t="s">
        <v>264</v>
      </c>
      <c r="D875" s="126"/>
      <c r="E875" s="127"/>
      <c r="F875" s="128"/>
      <c r="G875" s="140"/>
    </row>
    <row r="876" spans="1:7" ht="22.5" x14ac:dyDescent="0.2">
      <c r="A876" s="124"/>
      <c r="B876" s="125"/>
      <c r="C876" s="129" t="s">
        <v>265</v>
      </c>
      <c r="D876" s="126"/>
      <c r="E876" s="127"/>
      <c r="F876" s="128"/>
      <c r="G876" s="140"/>
    </row>
    <row r="877" spans="1:7" ht="22.5" x14ac:dyDescent="0.2">
      <c r="A877" s="124"/>
      <c r="B877" s="125"/>
      <c r="C877" s="129" t="s">
        <v>266</v>
      </c>
      <c r="D877" s="126"/>
      <c r="E877" s="127"/>
      <c r="F877" s="128"/>
      <c r="G877" s="140"/>
    </row>
    <row r="878" spans="1:7" x14ac:dyDescent="0.2">
      <c r="A878" s="66"/>
      <c r="B878" s="42"/>
      <c r="C878" s="109" t="s">
        <v>566</v>
      </c>
      <c r="D878" s="86"/>
      <c r="E878" s="176">
        <v>0</v>
      </c>
      <c r="F878" s="85"/>
      <c r="G878" s="140"/>
    </row>
    <row r="879" spans="1:7" x14ac:dyDescent="0.2">
      <c r="A879" s="68"/>
      <c r="B879" s="69"/>
      <c r="C879" s="110" t="s">
        <v>874</v>
      </c>
      <c r="D879" s="87"/>
      <c r="E879" s="177">
        <v>70</v>
      </c>
      <c r="F879" s="84"/>
      <c r="G879" s="140"/>
    </row>
    <row r="880" spans="1:7" x14ac:dyDescent="0.2">
      <c r="A880" s="73">
        <v>262</v>
      </c>
      <c r="B880" s="67" t="s">
        <v>875</v>
      </c>
      <c r="C880" s="131" t="s">
        <v>276</v>
      </c>
      <c r="D880" s="58" t="s">
        <v>21</v>
      </c>
      <c r="E880" s="59">
        <v>1250</v>
      </c>
      <c r="F880" s="59"/>
      <c r="G880" s="140">
        <f t="shared" ref="G879:G907" si="12">E880*F880</f>
        <v>0</v>
      </c>
    </row>
    <row r="881" spans="1:7" x14ac:dyDescent="0.2">
      <c r="A881" s="124"/>
      <c r="B881" s="125"/>
      <c r="C881" s="129" t="s">
        <v>259</v>
      </c>
      <c r="D881" s="126"/>
      <c r="E881" s="127"/>
      <c r="F881" s="128"/>
      <c r="G881" s="140"/>
    </row>
    <row r="882" spans="1:7" ht="22.5" x14ac:dyDescent="0.2">
      <c r="A882" s="124"/>
      <c r="B882" s="125"/>
      <c r="C882" s="129" t="s">
        <v>256</v>
      </c>
      <c r="D882" s="126"/>
      <c r="E882" s="127"/>
      <c r="F882" s="128"/>
      <c r="G882" s="140"/>
    </row>
    <row r="883" spans="1:7" ht="22.5" x14ac:dyDescent="0.2">
      <c r="A883" s="124"/>
      <c r="B883" s="125"/>
      <c r="C883" s="129" t="s">
        <v>257</v>
      </c>
      <c r="D883" s="126"/>
      <c r="E883" s="127"/>
      <c r="F883" s="128"/>
      <c r="G883" s="140"/>
    </row>
    <row r="884" spans="1:7" ht="22.5" x14ac:dyDescent="0.2">
      <c r="A884" s="124"/>
      <c r="B884" s="125"/>
      <c r="C884" s="129" t="s">
        <v>258</v>
      </c>
      <c r="D884" s="126"/>
      <c r="E884" s="127"/>
      <c r="F884" s="128"/>
      <c r="G884" s="140"/>
    </row>
    <row r="885" spans="1:7" x14ac:dyDescent="0.2">
      <c r="A885" s="66"/>
      <c r="B885" s="42"/>
      <c r="C885" s="109" t="s">
        <v>566</v>
      </c>
      <c r="D885" s="86"/>
      <c r="E885" s="176">
        <v>0</v>
      </c>
      <c r="F885" s="85"/>
      <c r="G885" s="140"/>
    </row>
    <row r="886" spans="1:7" x14ac:dyDescent="0.2">
      <c r="A886" s="68"/>
      <c r="B886" s="69"/>
      <c r="C886" s="110">
        <v>1250</v>
      </c>
      <c r="D886" s="87"/>
      <c r="E886" s="177">
        <v>1250</v>
      </c>
      <c r="F886" s="84"/>
      <c r="G886" s="140"/>
    </row>
    <row r="887" spans="1:7" x14ac:dyDescent="0.2">
      <c r="A887" s="73">
        <v>263</v>
      </c>
      <c r="B887" s="67" t="s">
        <v>876</v>
      </c>
      <c r="C887" s="131" t="s">
        <v>277</v>
      </c>
      <c r="D887" s="58" t="s">
        <v>21</v>
      </c>
      <c r="E887" s="59">
        <v>2000</v>
      </c>
      <c r="F887" s="59"/>
      <c r="G887" s="140">
        <f t="shared" si="12"/>
        <v>0</v>
      </c>
    </row>
    <row r="888" spans="1:7" x14ac:dyDescent="0.2">
      <c r="A888" s="124"/>
      <c r="B888" s="125"/>
      <c r="C888" s="129" t="s">
        <v>259</v>
      </c>
      <c r="D888" s="126"/>
      <c r="E888" s="127"/>
      <c r="F888" s="128"/>
      <c r="G888" s="140"/>
    </row>
    <row r="889" spans="1:7" ht="22.5" x14ac:dyDescent="0.2">
      <c r="A889" s="124"/>
      <c r="B889" s="125"/>
      <c r="C889" s="129" t="s">
        <v>256</v>
      </c>
      <c r="D889" s="126"/>
      <c r="E889" s="127"/>
      <c r="F889" s="128"/>
      <c r="G889" s="140"/>
    </row>
    <row r="890" spans="1:7" ht="22.5" x14ac:dyDescent="0.2">
      <c r="A890" s="124"/>
      <c r="B890" s="125"/>
      <c r="C890" s="129" t="s">
        <v>257</v>
      </c>
      <c r="D890" s="126"/>
      <c r="E890" s="127"/>
      <c r="F890" s="128"/>
      <c r="G890" s="140"/>
    </row>
    <row r="891" spans="1:7" ht="22.5" x14ac:dyDescent="0.2">
      <c r="A891" s="124"/>
      <c r="B891" s="125"/>
      <c r="C891" s="129" t="s">
        <v>258</v>
      </c>
      <c r="D891" s="126"/>
      <c r="E891" s="127"/>
      <c r="F891" s="128"/>
      <c r="G891" s="140"/>
    </row>
    <row r="892" spans="1:7" x14ac:dyDescent="0.2">
      <c r="A892" s="66"/>
      <c r="B892" s="42"/>
      <c r="C892" s="109" t="s">
        <v>566</v>
      </c>
      <c r="D892" s="86"/>
      <c r="E892" s="176">
        <v>0</v>
      </c>
      <c r="F892" s="85"/>
      <c r="G892" s="140"/>
    </row>
    <row r="893" spans="1:7" x14ac:dyDescent="0.2">
      <c r="A893" s="68"/>
      <c r="B893" s="69"/>
      <c r="C893" s="110">
        <v>2000</v>
      </c>
      <c r="D893" s="87"/>
      <c r="E893" s="177">
        <v>2000</v>
      </c>
      <c r="F893" s="84"/>
      <c r="G893" s="140"/>
    </row>
    <row r="894" spans="1:7" x14ac:dyDescent="0.2">
      <c r="A894" s="73">
        <v>264</v>
      </c>
      <c r="B894" s="67" t="s">
        <v>877</v>
      </c>
      <c r="C894" s="122" t="s">
        <v>307</v>
      </c>
      <c r="D894" s="58" t="s">
        <v>21</v>
      </c>
      <c r="E894" s="59">
        <v>1200</v>
      </c>
      <c r="F894" s="59"/>
      <c r="G894" s="140">
        <f t="shared" si="12"/>
        <v>0</v>
      </c>
    </row>
    <row r="895" spans="1:7" ht="22.5" x14ac:dyDescent="0.2">
      <c r="A895" s="124"/>
      <c r="B895" s="125"/>
      <c r="C895" s="129" t="s">
        <v>309</v>
      </c>
      <c r="D895" s="126"/>
      <c r="E895" s="127"/>
      <c r="F895" s="128"/>
      <c r="G895" s="140"/>
    </row>
    <row r="896" spans="1:7" ht="22.5" x14ac:dyDescent="0.2">
      <c r="A896" s="151"/>
      <c r="B896" s="152"/>
      <c r="C896" s="153" t="s">
        <v>308</v>
      </c>
      <c r="D896" s="154"/>
      <c r="E896" s="180"/>
      <c r="F896" s="174"/>
      <c r="G896" s="140"/>
    </row>
    <row r="897" spans="1:7" x14ac:dyDescent="0.2">
      <c r="A897" s="73">
        <v>265</v>
      </c>
      <c r="B897" s="67" t="s">
        <v>878</v>
      </c>
      <c r="C897" s="122" t="s">
        <v>310</v>
      </c>
      <c r="D897" s="58" t="s">
        <v>21</v>
      </c>
      <c r="E897" s="59">
        <v>22000</v>
      </c>
      <c r="F897" s="59"/>
      <c r="G897" s="140">
        <f t="shared" si="12"/>
        <v>0</v>
      </c>
    </row>
    <row r="898" spans="1:7" ht="22.5" x14ac:dyDescent="0.2">
      <c r="A898" s="124"/>
      <c r="B898" s="125"/>
      <c r="C898" s="129" t="s">
        <v>309</v>
      </c>
      <c r="D898" s="126"/>
      <c r="E898" s="127"/>
      <c r="F898" s="128"/>
      <c r="G898" s="140"/>
    </row>
    <row r="899" spans="1:7" ht="22.5" x14ac:dyDescent="0.2">
      <c r="A899" s="151"/>
      <c r="B899" s="152"/>
      <c r="C899" s="153" t="s">
        <v>308</v>
      </c>
      <c r="D899" s="154"/>
      <c r="E899" s="180"/>
      <c r="F899" s="174"/>
      <c r="G899" s="140"/>
    </row>
    <row r="900" spans="1:7" x14ac:dyDescent="0.2">
      <c r="A900" s="73">
        <v>266</v>
      </c>
      <c r="B900" s="67" t="s">
        <v>879</v>
      </c>
      <c r="C900" s="122" t="s">
        <v>311</v>
      </c>
      <c r="D900" s="58" t="s">
        <v>21</v>
      </c>
      <c r="E900" s="59">
        <v>30000</v>
      </c>
      <c r="F900" s="59"/>
      <c r="G900" s="140">
        <f t="shared" si="12"/>
        <v>0</v>
      </c>
    </row>
    <row r="901" spans="1:7" ht="22.5" x14ac:dyDescent="0.2">
      <c r="A901" s="124"/>
      <c r="B901" s="125"/>
      <c r="C901" s="129" t="s">
        <v>309</v>
      </c>
      <c r="D901" s="126"/>
      <c r="E901" s="127"/>
      <c r="F901" s="128"/>
      <c r="G901" s="140"/>
    </row>
    <row r="902" spans="1:7" ht="22.5" x14ac:dyDescent="0.2">
      <c r="A902" s="151"/>
      <c r="B902" s="152"/>
      <c r="C902" s="153" t="s">
        <v>308</v>
      </c>
      <c r="D902" s="154"/>
      <c r="E902" s="180"/>
      <c r="F902" s="174"/>
      <c r="G902" s="140"/>
    </row>
    <row r="903" spans="1:7" x14ac:dyDescent="0.2">
      <c r="A903" s="73">
        <v>267</v>
      </c>
      <c r="B903" s="67" t="s">
        <v>880</v>
      </c>
      <c r="C903" s="122" t="s">
        <v>314</v>
      </c>
      <c r="D903" s="58" t="s">
        <v>21</v>
      </c>
      <c r="E903" s="59">
        <v>3000</v>
      </c>
      <c r="F903" s="59"/>
      <c r="G903" s="140">
        <f t="shared" si="12"/>
        <v>0</v>
      </c>
    </row>
    <row r="904" spans="1:7" x14ac:dyDescent="0.2">
      <c r="A904" s="124"/>
      <c r="B904" s="125"/>
      <c r="C904" s="129" t="s">
        <v>313</v>
      </c>
      <c r="D904" s="126"/>
      <c r="E904" s="127"/>
      <c r="F904" s="128"/>
      <c r="G904" s="140"/>
    </row>
    <row r="905" spans="1:7" x14ac:dyDescent="0.2">
      <c r="A905" s="73">
        <v>268</v>
      </c>
      <c r="B905" s="67" t="s">
        <v>881</v>
      </c>
      <c r="C905" s="122" t="s">
        <v>315</v>
      </c>
      <c r="D905" s="58" t="s">
        <v>21</v>
      </c>
      <c r="E905" s="59">
        <v>5000</v>
      </c>
      <c r="F905" s="59"/>
      <c r="G905" s="140">
        <f t="shared" si="12"/>
        <v>0</v>
      </c>
    </row>
    <row r="906" spans="1:7" x14ac:dyDescent="0.2">
      <c r="A906" s="124"/>
      <c r="B906" s="125"/>
      <c r="C906" s="129" t="s">
        <v>313</v>
      </c>
      <c r="D906" s="126"/>
      <c r="E906" s="127"/>
      <c r="F906" s="128"/>
      <c r="G906" s="140"/>
    </row>
    <row r="907" spans="1:7" x14ac:dyDescent="0.2">
      <c r="A907" s="73">
        <v>269</v>
      </c>
      <c r="B907" s="67" t="s">
        <v>882</v>
      </c>
      <c r="C907" s="122" t="s">
        <v>316</v>
      </c>
      <c r="D907" s="58" t="s">
        <v>21</v>
      </c>
      <c r="E907" s="59">
        <v>3000</v>
      </c>
      <c r="F907" s="59"/>
      <c r="G907" s="140">
        <f t="shared" si="12"/>
        <v>0</v>
      </c>
    </row>
    <row r="908" spans="1:7" x14ac:dyDescent="0.2">
      <c r="A908" s="151"/>
      <c r="B908" s="152"/>
      <c r="C908" s="153" t="s">
        <v>313</v>
      </c>
      <c r="D908" s="154"/>
      <c r="E908" s="180"/>
      <c r="F908" s="174"/>
      <c r="G908" s="155"/>
    </row>
    <row r="909" spans="1:7" x14ac:dyDescent="0.2">
      <c r="A909" s="46"/>
      <c r="B909" s="47" t="s">
        <v>20</v>
      </c>
      <c r="C909" s="119" t="str">
        <f>CONCATENATE(B685," ",C685)</f>
        <v>M64.4 Elektroinstalace -délkový materiál</v>
      </c>
      <c r="D909" s="48"/>
      <c r="E909" s="49"/>
      <c r="F909" s="50"/>
      <c r="G909" s="51">
        <f>SUM(G686:G908)</f>
        <v>0</v>
      </c>
    </row>
    <row r="910" spans="1:7" x14ac:dyDescent="0.2">
      <c r="A910" s="82" t="s">
        <v>19</v>
      </c>
      <c r="B910" s="83" t="s">
        <v>280</v>
      </c>
      <c r="C910" s="121" t="s">
        <v>281</v>
      </c>
      <c r="D910" s="100"/>
      <c r="E910" s="101"/>
      <c r="F910" s="101"/>
      <c r="G910" s="41"/>
    </row>
    <row r="911" spans="1:7" x14ac:dyDescent="0.2">
      <c r="A911" s="73">
        <v>270</v>
      </c>
      <c r="B911" s="67" t="s">
        <v>883</v>
      </c>
      <c r="C911" s="123" t="s">
        <v>363</v>
      </c>
      <c r="D911" s="58" t="s">
        <v>24</v>
      </c>
      <c r="E911" s="59">
        <v>77</v>
      </c>
      <c r="F911" s="59"/>
      <c r="G911" s="60">
        <f>E911*F911</f>
        <v>0</v>
      </c>
    </row>
    <row r="912" spans="1:7" x14ac:dyDescent="0.2">
      <c r="A912" s="66"/>
      <c r="B912" s="42"/>
      <c r="C912" s="88" t="s">
        <v>570</v>
      </c>
      <c r="D912" s="170"/>
      <c r="E912" s="176">
        <v>0</v>
      </c>
      <c r="F912" s="85"/>
      <c r="G912" s="45"/>
    </row>
    <row r="913" spans="1:7" x14ac:dyDescent="0.2">
      <c r="A913" s="68"/>
      <c r="B913" s="69"/>
      <c r="C913" s="111" t="s">
        <v>884</v>
      </c>
      <c r="D913" s="168"/>
      <c r="E913" s="177">
        <v>77</v>
      </c>
      <c r="F913" s="84"/>
      <c r="G913" s="72"/>
    </row>
    <row r="914" spans="1:7" x14ac:dyDescent="0.2">
      <c r="A914" s="73">
        <v>271</v>
      </c>
      <c r="B914" s="67" t="s">
        <v>885</v>
      </c>
      <c r="C914" s="123" t="s">
        <v>324</v>
      </c>
      <c r="D914" s="58" t="s">
        <v>24</v>
      </c>
      <c r="E914" s="59">
        <v>1</v>
      </c>
      <c r="F914" s="59"/>
      <c r="G914" s="60">
        <f>E914*F914</f>
        <v>0</v>
      </c>
    </row>
    <row r="915" spans="1:7" x14ac:dyDescent="0.2">
      <c r="A915" s="68"/>
      <c r="B915" s="69"/>
      <c r="C915" s="111">
        <v>1</v>
      </c>
      <c r="D915" s="168"/>
      <c r="E915" s="177">
        <v>1</v>
      </c>
      <c r="F915" s="84"/>
      <c r="G915" s="72"/>
    </row>
    <row r="916" spans="1:7" x14ac:dyDescent="0.2">
      <c r="A916" s="73">
        <v>272</v>
      </c>
      <c r="B916" s="67" t="s">
        <v>886</v>
      </c>
      <c r="C916" s="112" t="s">
        <v>364</v>
      </c>
      <c r="D916" s="58" t="s">
        <v>24</v>
      </c>
      <c r="E916" s="59">
        <v>3</v>
      </c>
      <c r="F916" s="59"/>
      <c r="G916" s="60">
        <f>E916*F916</f>
        <v>0</v>
      </c>
    </row>
    <row r="917" spans="1:7" x14ac:dyDescent="0.2">
      <c r="A917" s="66"/>
      <c r="B917" s="42"/>
      <c r="C917" s="109" t="s">
        <v>570</v>
      </c>
      <c r="D917" s="170"/>
      <c r="E917" s="176">
        <v>0</v>
      </c>
      <c r="F917" s="85"/>
      <c r="G917" s="45"/>
    </row>
    <row r="918" spans="1:7" x14ac:dyDescent="0.2">
      <c r="A918" s="68"/>
      <c r="B918" s="69"/>
      <c r="C918" s="110" t="s">
        <v>887</v>
      </c>
      <c r="D918" s="168"/>
      <c r="E918" s="177">
        <v>3</v>
      </c>
      <c r="F918" s="84"/>
      <c r="G918" s="72"/>
    </row>
    <row r="919" spans="1:7" x14ac:dyDescent="0.2">
      <c r="A919" s="73">
        <v>273</v>
      </c>
      <c r="B919" s="67" t="s">
        <v>888</v>
      </c>
      <c r="C919" s="112" t="s">
        <v>365</v>
      </c>
      <c r="D919" s="58" t="s">
        <v>24</v>
      </c>
      <c r="E919" s="59">
        <v>2</v>
      </c>
      <c r="F919" s="59"/>
      <c r="G919" s="60">
        <f>E919*F919</f>
        <v>0</v>
      </c>
    </row>
    <row r="920" spans="1:7" x14ac:dyDescent="0.2">
      <c r="A920" s="66"/>
      <c r="B920" s="42"/>
      <c r="C920" s="109" t="s">
        <v>570</v>
      </c>
      <c r="D920" s="170"/>
      <c r="E920" s="176">
        <v>0</v>
      </c>
      <c r="F920" s="85"/>
      <c r="G920" s="60"/>
    </row>
    <row r="921" spans="1:7" x14ac:dyDescent="0.2">
      <c r="A921" s="68"/>
      <c r="B921" s="69"/>
      <c r="C921" s="110" t="s">
        <v>705</v>
      </c>
      <c r="D921" s="168"/>
      <c r="E921" s="177">
        <v>2</v>
      </c>
      <c r="F921" s="84"/>
      <c r="G921" s="60"/>
    </row>
    <row r="922" spans="1:7" ht="25.5" x14ac:dyDescent="0.2">
      <c r="A922" s="73">
        <v>274</v>
      </c>
      <c r="B922" s="67" t="s">
        <v>889</v>
      </c>
      <c r="C922" s="118" t="s">
        <v>366</v>
      </c>
      <c r="D922" s="58" t="s">
        <v>24</v>
      </c>
      <c r="E922" s="59">
        <v>15</v>
      </c>
      <c r="F922" s="59"/>
      <c r="G922" s="60">
        <f t="shared" ref="G920:G983" si="13">E922*F922</f>
        <v>0</v>
      </c>
    </row>
    <row r="923" spans="1:7" x14ac:dyDescent="0.2">
      <c r="A923" s="66"/>
      <c r="B923" s="42"/>
      <c r="C923" s="109" t="s">
        <v>570</v>
      </c>
      <c r="D923" s="170"/>
      <c r="E923" s="176">
        <v>0</v>
      </c>
      <c r="F923" s="85"/>
      <c r="G923" s="60"/>
    </row>
    <row r="924" spans="1:7" x14ac:dyDescent="0.2">
      <c r="A924" s="68"/>
      <c r="B924" s="69"/>
      <c r="C924" s="110" t="s">
        <v>890</v>
      </c>
      <c r="D924" s="168"/>
      <c r="E924" s="177">
        <v>15</v>
      </c>
      <c r="F924" s="84"/>
      <c r="G924" s="60"/>
    </row>
    <row r="925" spans="1:7" ht="25.5" x14ac:dyDescent="0.2">
      <c r="A925" s="73">
        <v>275</v>
      </c>
      <c r="B925" s="67" t="s">
        <v>891</v>
      </c>
      <c r="C925" s="118" t="s">
        <v>367</v>
      </c>
      <c r="D925" s="58" t="s">
        <v>24</v>
      </c>
      <c r="E925" s="59">
        <v>0</v>
      </c>
      <c r="F925" s="59"/>
      <c r="G925" s="60">
        <f t="shared" si="13"/>
        <v>0</v>
      </c>
    </row>
    <row r="926" spans="1:7" x14ac:dyDescent="0.2">
      <c r="A926" s="66"/>
      <c r="B926" s="42"/>
      <c r="C926" s="109" t="s">
        <v>570</v>
      </c>
      <c r="D926" s="170"/>
      <c r="E926" s="176">
        <v>0</v>
      </c>
      <c r="F926" s="85"/>
      <c r="G926" s="60"/>
    </row>
    <row r="927" spans="1:7" x14ac:dyDescent="0.2">
      <c r="A927" s="68"/>
      <c r="B927" s="69"/>
      <c r="C927" s="110" t="s">
        <v>739</v>
      </c>
      <c r="D927" s="168"/>
      <c r="E927" s="177">
        <v>0</v>
      </c>
      <c r="F927" s="84"/>
      <c r="G927" s="60"/>
    </row>
    <row r="928" spans="1:7" x14ac:dyDescent="0.2">
      <c r="A928" s="73">
        <v>276</v>
      </c>
      <c r="B928" s="67" t="s">
        <v>892</v>
      </c>
      <c r="C928" s="112" t="s">
        <v>394</v>
      </c>
      <c r="D928" s="58" t="s">
        <v>24</v>
      </c>
      <c r="E928" s="59">
        <v>372</v>
      </c>
      <c r="F928" s="59"/>
      <c r="G928" s="60">
        <f t="shared" si="13"/>
        <v>0</v>
      </c>
    </row>
    <row r="929" spans="1:7" x14ac:dyDescent="0.2">
      <c r="A929" s="66"/>
      <c r="B929" s="42"/>
      <c r="C929" s="109" t="s">
        <v>570</v>
      </c>
      <c r="D929" s="170"/>
      <c r="E929" s="176">
        <v>0</v>
      </c>
      <c r="F929" s="85"/>
      <c r="G929" s="60"/>
    </row>
    <row r="930" spans="1:7" x14ac:dyDescent="0.2">
      <c r="A930" s="68"/>
      <c r="B930" s="69"/>
      <c r="C930" s="110" t="s">
        <v>893</v>
      </c>
      <c r="D930" s="168"/>
      <c r="E930" s="177">
        <v>372</v>
      </c>
      <c r="F930" s="84"/>
      <c r="G930" s="60"/>
    </row>
    <row r="931" spans="1:7" ht="25.5" x14ac:dyDescent="0.2">
      <c r="A931" s="73">
        <v>277</v>
      </c>
      <c r="B931" s="67" t="s">
        <v>894</v>
      </c>
      <c r="C931" s="112" t="s">
        <v>191</v>
      </c>
      <c r="D931" s="58" t="s">
        <v>24</v>
      </c>
      <c r="E931" s="59">
        <v>72</v>
      </c>
      <c r="F931" s="59"/>
      <c r="G931" s="60">
        <f t="shared" si="13"/>
        <v>0</v>
      </c>
    </row>
    <row r="932" spans="1:7" x14ac:dyDescent="0.2">
      <c r="A932" s="66"/>
      <c r="B932" s="42"/>
      <c r="C932" s="109" t="s">
        <v>570</v>
      </c>
      <c r="D932" s="170"/>
      <c r="E932" s="176">
        <v>0</v>
      </c>
      <c r="F932" s="85"/>
      <c r="G932" s="60"/>
    </row>
    <row r="933" spans="1:7" x14ac:dyDescent="0.2">
      <c r="A933" s="68"/>
      <c r="B933" s="69"/>
      <c r="C933" s="110" t="s">
        <v>895</v>
      </c>
      <c r="D933" s="168"/>
      <c r="E933" s="177">
        <v>72</v>
      </c>
      <c r="F933" s="84"/>
      <c r="G933" s="60"/>
    </row>
    <row r="934" spans="1:7" x14ac:dyDescent="0.2">
      <c r="A934" s="73">
        <v>278</v>
      </c>
      <c r="B934" s="67" t="s">
        <v>896</v>
      </c>
      <c r="C934" s="112" t="s">
        <v>192</v>
      </c>
      <c r="D934" s="58" t="s">
        <v>24</v>
      </c>
      <c r="E934" s="59">
        <v>7</v>
      </c>
      <c r="F934" s="59"/>
      <c r="G934" s="60">
        <f t="shared" si="13"/>
        <v>0</v>
      </c>
    </row>
    <row r="935" spans="1:7" x14ac:dyDescent="0.2">
      <c r="A935" s="66"/>
      <c r="B935" s="42"/>
      <c r="C935" s="109" t="s">
        <v>570</v>
      </c>
      <c r="D935" s="86"/>
      <c r="E935" s="176">
        <v>0</v>
      </c>
      <c r="F935" s="85"/>
      <c r="G935" s="60"/>
    </row>
    <row r="936" spans="1:7" x14ac:dyDescent="0.2">
      <c r="A936" s="68"/>
      <c r="B936" s="69"/>
      <c r="C936" s="110" t="s">
        <v>897</v>
      </c>
      <c r="D936" s="87"/>
      <c r="E936" s="177">
        <v>7</v>
      </c>
      <c r="F936" s="84"/>
      <c r="G936" s="60"/>
    </row>
    <row r="937" spans="1:7" x14ac:dyDescent="0.2">
      <c r="A937" s="73">
        <v>279</v>
      </c>
      <c r="B937" s="67" t="s">
        <v>898</v>
      </c>
      <c r="C937" s="112" t="s">
        <v>193</v>
      </c>
      <c r="D937" s="58" t="s">
        <v>24</v>
      </c>
      <c r="E937" s="59">
        <v>11</v>
      </c>
      <c r="F937" s="59"/>
      <c r="G937" s="60">
        <f t="shared" si="13"/>
        <v>0</v>
      </c>
    </row>
    <row r="938" spans="1:7" x14ac:dyDescent="0.2">
      <c r="A938" s="66"/>
      <c r="B938" s="42"/>
      <c r="C938" s="109" t="s">
        <v>570</v>
      </c>
      <c r="D938" s="86"/>
      <c r="E938" s="176">
        <v>0</v>
      </c>
      <c r="F938" s="85"/>
      <c r="G938" s="60"/>
    </row>
    <row r="939" spans="1:7" x14ac:dyDescent="0.2">
      <c r="A939" s="68"/>
      <c r="B939" s="69"/>
      <c r="C939" s="110" t="s">
        <v>899</v>
      </c>
      <c r="D939" s="87"/>
      <c r="E939" s="177">
        <v>11</v>
      </c>
      <c r="F939" s="84"/>
      <c r="G939" s="60"/>
    </row>
    <row r="940" spans="1:7" x14ac:dyDescent="0.2">
      <c r="A940" s="73">
        <v>280</v>
      </c>
      <c r="B940" s="67" t="s">
        <v>900</v>
      </c>
      <c r="C940" s="112" t="s">
        <v>194</v>
      </c>
      <c r="D940" s="58" t="s">
        <v>24</v>
      </c>
      <c r="E940" s="59">
        <v>2</v>
      </c>
      <c r="F940" s="59"/>
      <c r="G940" s="60">
        <f t="shared" si="13"/>
        <v>0</v>
      </c>
    </row>
    <row r="941" spans="1:7" x14ac:dyDescent="0.2">
      <c r="A941" s="66"/>
      <c r="B941" s="42"/>
      <c r="C941" s="109" t="s">
        <v>570</v>
      </c>
      <c r="D941" s="86"/>
      <c r="E941" s="176">
        <v>0</v>
      </c>
      <c r="F941" s="85"/>
      <c r="G941" s="60"/>
    </row>
    <row r="942" spans="1:7" x14ac:dyDescent="0.2">
      <c r="A942" s="68"/>
      <c r="B942" s="69"/>
      <c r="C942" s="110" t="s">
        <v>628</v>
      </c>
      <c r="D942" s="87"/>
      <c r="E942" s="177">
        <v>2</v>
      </c>
      <c r="F942" s="84"/>
      <c r="G942" s="60"/>
    </row>
    <row r="943" spans="1:7" x14ac:dyDescent="0.2">
      <c r="A943" s="73">
        <v>281</v>
      </c>
      <c r="B943" s="67" t="s">
        <v>901</v>
      </c>
      <c r="C943" s="112" t="s">
        <v>190</v>
      </c>
      <c r="D943" s="58" t="s">
        <v>24</v>
      </c>
      <c r="E943" s="59">
        <v>10</v>
      </c>
      <c r="F943" s="59"/>
      <c r="G943" s="60">
        <f t="shared" si="13"/>
        <v>0</v>
      </c>
    </row>
    <row r="944" spans="1:7" x14ac:dyDescent="0.2">
      <c r="A944" s="66"/>
      <c r="B944" s="42"/>
      <c r="C944" s="109" t="s">
        <v>570</v>
      </c>
      <c r="D944" s="86"/>
      <c r="E944" s="176">
        <v>0</v>
      </c>
      <c r="F944" s="85"/>
      <c r="G944" s="60"/>
    </row>
    <row r="945" spans="1:7" x14ac:dyDescent="0.2">
      <c r="A945" s="68"/>
      <c r="B945" s="69"/>
      <c r="C945" s="110" t="s">
        <v>902</v>
      </c>
      <c r="D945" s="87"/>
      <c r="E945" s="177">
        <v>10</v>
      </c>
      <c r="F945" s="84"/>
      <c r="G945" s="60"/>
    </row>
    <row r="946" spans="1:7" ht="25.5" x14ac:dyDescent="0.2">
      <c r="A946" s="73">
        <v>282</v>
      </c>
      <c r="B946" s="67" t="s">
        <v>903</v>
      </c>
      <c r="C946" s="112" t="s">
        <v>302</v>
      </c>
      <c r="D946" s="58" t="s">
        <v>24</v>
      </c>
      <c r="E946" s="59">
        <v>65</v>
      </c>
      <c r="F946" s="59"/>
      <c r="G946" s="60">
        <f t="shared" si="13"/>
        <v>0</v>
      </c>
    </row>
    <row r="947" spans="1:7" x14ac:dyDescent="0.2">
      <c r="A947" s="66"/>
      <c r="B947" s="42"/>
      <c r="C947" s="109" t="s">
        <v>570</v>
      </c>
      <c r="D947" s="86"/>
      <c r="E947" s="176">
        <v>0</v>
      </c>
      <c r="F947" s="85"/>
      <c r="G947" s="60"/>
    </row>
    <row r="948" spans="1:7" x14ac:dyDescent="0.2">
      <c r="A948" s="68"/>
      <c r="B948" s="69"/>
      <c r="C948" s="110" t="s">
        <v>904</v>
      </c>
      <c r="D948" s="87"/>
      <c r="E948" s="177">
        <v>65</v>
      </c>
      <c r="F948" s="84"/>
      <c r="G948" s="60"/>
    </row>
    <row r="949" spans="1:7" x14ac:dyDescent="0.2">
      <c r="A949" s="73">
        <v>283</v>
      </c>
      <c r="B949" s="67" t="s">
        <v>905</v>
      </c>
      <c r="C949" s="112" t="s">
        <v>241</v>
      </c>
      <c r="D949" s="58" t="s">
        <v>24</v>
      </c>
      <c r="E949" s="59">
        <v>1</v>
      </c>
      <c r="F949" s="59"/>
      <c r="G949" s="60">
        <f t="shared" si="13"/>
        <v>0</v>
      </c>
    </row>
    <row r="950" spans="1:7" x14ac:dyDescent="0.2">
      <c r="A950" s="124"/>
      <c r="B950" s="125"/>
      <c r="C950" s="129" t="s">
        <v>242</v>
      </c>
      <c r="D950" s="126"/>
      <c r="E950" s="127"/>
      <c r="F950" s="128"/>
      <c r="G950" s="60"/>
    </row>
    <row r="951" spans="1:7" ht="22.5" x14ac:dyDescent="0.2">
      <c r="A951" s="124"/>
      <c r="B951" s="125"/>
      <c r="C951" s="129" t="s">
        <v>368</v>
      </c>
      <c r="D951" s="126"/>
      <c r="E951" s="127"/>
      <c r="F951" s="128"/>
      <c r="G951" s="60"/>
    </row>
    <row r="952" spans="1:7" x14ac:dyDescent="0.2">
      <c r="A952" s="124"/>
      <c r="B952" s="125"/>
      <c r="C952" s="129" t="s">
        <v>369</v>
      </c>
      <c r="D952" s="126"/>
      <c r="E952" s="127"/>
      <c r="F952" s="128"/>
      <c r="G952" s="60"/>
    </row>
    <row r="953" spans="1:7" ht="22.5" x14ac:dyDescent="0.2">
      <c r="A953" s="124"/>
      <c r="B953" s="125"/>
      <c r="C953" s="129" t="s">
        <v>370</v>
      </c>
      <c r="D953" s="126"/>
      <c r="E953" s="127"/>
      <c r="F953" s="128"/>
      <c r="G953" s="60"/>
    </row>
    <row r="954" spans="1:7" ht="22.5" x14ac:dyDescent="0.2">
      <c r="A954" s="124"/>
      <c r="B954" s="125"/>
      <c r="C954" s="129" t="s">
        <v>371</v>
      </c>
      <c r="D954" s="126"/>
      <c r="E954" s="127"/>
      <c r="F954" s="128"/>
      <c r="G954" s="60"/>
    </row>
    <row r="955" spans="1:7" x14ac:dyDescent="0.2">
      <c r="A955" s="66"/>
      <c r="B955" s="42"/>
      <c r="C955" s="109" t="s">
        <v>566</v>
      </c>
      <c r="D955" s="86"/>
      <c r="E955" s="176">
        <v>0</v>
      </c>
      <c r="F955" s="85"/>
      <c r="G955" s="60"/>
    </row>
    <row r="956" spans="1:7" x14ac:dyDescent="0.2">
      <c r="A956" s="68"/>
      <c r="B956" s="69"/>
      <c r="C956" s="110" t="s">
        <v>435</v>
      </c>
      <c r="D956" s="87"/>
      <c r="E956" s="177">
        <v>1</v>
      </c>
      <c r="F956" s="84"/>
      <c r="G956" s="60"/>
    </row>
    <row r="957" spans="1:7" x14ac:dyDescent="0.2">
      <c r="A957" s="73">
        <v>284</v>
      </c>
      <c r="B957" s="67" t="s">
        <v>906</v>
      </c>
      <c r="C957" s="112" t="s">
        <v>372</v>
      </c>
      <c r="D957" s="58" t="s">
        <v>24</v>
      </c>
      <c r="E957" s="59">
        <v>1</v>
      </c>
      <c r="F957" s="59"/>
      <c r="G957" s="60">
        <f t="shared" si="13"/>
        <v>0</v>
      </c>
    </row>
    <row r="958" spans="1:7" x14ac:dyDescent="0.2">
      <c r="A958" s="124"/>
      <c r="B958" s="125"/>
      <c r="C958" s="129" t="s">
        <v>243</v>
      </c>
      <c r="D958" s="126"/>
      <c r="E958" s="127"/>
      <c r="F958" s="128"/>
      <c r="G958" s="60"/>
    </row>
    <row r="959" spans="1:7" x14ac:dyDescent="0.2">
      <c r="A959" s="124"/>
      <c r="B959" s="125"/>
      <c r="C959" s="129" t="s">
        <v>373</v>
      </c>
      <c r="D959" s="126"/>
      <c r="E959" s="127"/>
      <c r="F959" s="128"/>
      <c r="G959" s="60"/>
    </row>
    <row r="960" spans="1:7" x14ac:dyDescent="0.2">
      <c r="A960" s="124"/>
      <c r="B960" s="125"/>
      <c r="C960" s="129" t="s">
        <v>374</v>
      </c>
      <c r="D960" s="126"/>
      <c r="E960" s="127"/>
      <c r="F960" s="128"/>
      <c r="G960" s="60"/>
    </row>
    <row r="961" spans="1:7" x14ac:dyDescent="0.2">
      <c r="A961" s="124"/>
      <c r="B961" s="125"/>
      <c r="C961" s="129" t="s">
        <v>244</v>
      </c>
      <c r="D961" s="126"/>
      <c r="E961" s="127"/>
      <c r="F961" s="128"/>
      <c r="G961" s="60"/>
    </row>
    <row r="962" spans="1:7" x14ac:dyDescent="0.2">
      <c r="A962" s="124"/>
      <c r="B962" s="125"/>
      <c r="C962" s="129" t="s">
        <v>375</v>
      </c>
      <c r="D962" s="126"/>
      <c r="E962" s="127"/>
      <c r="F962" s="128"/>
      <c r="G962" s="60"/>
    </row>
    <row r="963" spans="1:7" ht="22.5" x14ac:dyDescent="0.2">
      <c r="A963" s="124"/>
      <c r="B963" s="125"/>
      <c r="C963" s="129" t="s">
        <v>370</v>
      </c>
      <c r="D963" s="126"/>
      <c r="E963" s="127"/>
      <c r="F963" s="128"/>
      <c r="G963" s="60"/>
    </row>
    <row r="964" spans="1:7" x14ac:dyDescent="0.2">
      <c r="A964" s="124"/>
      <c r="B964" s="125"/>
      <c r="C964" s="129" t="s">
        <v>245</v>
      </c>
      <c r="D964" s="126"/>
      <c r="E964" s="127"/>
      <c r="F964" s="128"/>
      <c r="G964" s="60"/>
    </row>
    <row r="965" spans="1:7" x14ac:dyDescent="0.2">
      <c r="A965" s="124"/>
      <c r="B965" s="125"/>
      <c r="C965" s="129" t="s">
        <v>246</v>
      </c>
      <c r="D965" s="126"/>
      <c r="E965" s="127"/>
      <c r="F965" s="128"/>
      <c r="G965" s="60"/>
    </row>
    <row r="966" spans="1:7" x14ac:dyDescent="0.2">
      <c r="A966" s="66"/>
      <c r="B966" s="42"/>
      <c r="C966" s="109" t="s">
        <v>566</v>
      </c>
      <c r="D966" s="86"/>
      <c r="E966" s="176">
        <v>0</v>
      </c>
      <c r="F966" s="85"/>
      <c r="G966" s="60"/>
    </row>
    <row r="967" spans="1:7" x14ac:dyDescent="0.2">
      <c r="A967" s="68"/>
      <c r="B967" s="69"/>
      <c r="C967" s="110" t="s">
        <v>435</v>
      </c>
      <c r="D967" s="87"/>
      <c r="E967" s="177">
        <v>1</v>
      </c>
      <c r="F967" s="84"/>
      <c r="G967" s="60"/>
    </row>
    <row r="968" spans="1:7" x14ac:dyDescent="0.2">
      <c r="A968" s="73">
        <v>285</v>
      </c>
      <c r="B968" s="67" t="s">
        <v>907</v>
      </c>
      <c r="C968" s="112" t="s">
        <v>252</v>
      </c>
      <c r="D968" s="58" t="s">
        <v>24</v>
      </c>
      <c r="E968" s="59">
        <v>111</v>
      </c>
      <c r="F968" s="59"/>
      <c r="G968" s="60">
        <f t="shared" si="13"/>
        <v>0</v>
      </c>
    </row>
    <row r="969" spans="1:7" x14ac:dyDescent="0.2">
      <c r="A969" s="66"/>
      <c r="B969" s="42"/>
      <c r="C969" s="109" t="s">
        <v>566</v>
      </c>
      <c r="D969" s="86"/>
      <c r="E969" s="176">
        <v>0</v>
      </c>
      <c r="F969" s="85"/>
      <c r="G969" s="60"/>
    </row>
    <row r="970" spans="1:7" ht="17.25" customHeight="1" x14ac:dyDescent="0.2">
      <c r="A970" s="68"/>
      <c r="B970" s="69"/>
      <c r="C970" s="110" t="s">
        <v>908</v>
      </c>
      <c r="D970" s="87"/>
      <c r="E970" s="177">
        <v>111</v>
      </c>
      <c r="F970" s="84"/>
      <c r="G970" s="60"/>
    </row>
    <row r="971" spans="1:7" ht="25.5" x14ac:dyDescent="0.2">
      <c r="A971" s="73">
        <v>286</v>
      </c>
      <c r="B971" s="67" t="s">
        <v>909</v>
      </c>
      <c r="C971" s="112" t="s">
        <v>253</v>
      </c>
      <c r="D971" s="58" t="s">
        <v>24</v>
      </c>
      <c r="E971" s="59">
        <v>9</v>
      </c>
      <c r="F971" s="59"/>
      <c r="G971" s="60">
        <f t="shared" si="13"/>
        <v>0</v>
      </c>
    </row>
    <row r="972" spans="1:7" x14ac:dyDescent="0.2">
      <c r="A972" s="66"/>
      <c r="B972" s="42"/>
      <c r="C972" s="109" t="s">
        <v>566</v>
      </c>
      <c r="D972" s="86"/>
      <c r="E972" s="176">
        <v>0</v>
      </c>
      <c r="F972" s="85"/>
      <c r="G972" s="60"/>
    </row>
    <row r="973" spans="1:7" x14ac:dyDescent="0.2">
      <c r="A973" s="68"/>
      <c r="B973" s="69"/>
      <c r="C973" s="110" t="s">
        <v>910</v>
      </c>
      <c r="D973" s="87"/>
      <c r="E973" s="177">
        <v>9</v>
      </c>
      <c r="F973" s="84"/>
      <c r="G973" s="60"/>
    </row>
    <row r="974" spans="1:7" ht="25.5" x14ac:dyDescent="0.2">
      <c r="A974" s="73">
        <v>287</v>
      </c>
      <c r="B974" s="67" t="s">
        <v>911</v>
      </c>
      <c r="C974" s="112" t="s">
        <v>409</v>
      </c>
      <c r="D974" s="58" t="s">
        <v>24</v>
      </c>
      <c r="E974" s="59">
        <v>62</v>
      </c>
      <c r="F974" s="59"/>
      <c r="G974" s="60">
        <f t="shared" si="13"/>
        <v>0</v>
      </c>
    </row>
    <row r="975" spans="1:7" x14ac:dyDescent="0.2">
      <c r="A975" s="124"/>
      <c r="B975" s="125"/>
      <c r="C975" s="178" t="s">
        <v>250</v>
      </c>
      <c r="D975" s="126"/>
      <c r="E975" s="127"/>
      <c r="F975" s="128"/>
      <c r="G975" s="60"/>
    </row>
    <row r="976" spans="1:7" x14ac:dyDescent="0.2">
      <c r="A976" s="66"/>
      <c r="B976" s="42"/>
      <c r="C976" s="169" t="s">
        <v>566</v>
      </c>
      <c r="D976" s="170"/>
      <c r="E976" s="176">
        <v>0</v>
      </c>
      <c r="F976" s="85"/>
      <c r="G976" s="60"/>
    </row>
    <row r="977" spans="1:7" x14ac:dyDescent="0.2">
      <c r="A977" s="68"/>
      <c r="B977" s="69"/>
      <c r="C977" s="167" t="s">
        <v>912</v>
      </c>
      <c r="D977" s="168"/>
      <c r="E977" s="177">
        <v>62</v>
      </c>
      <c r="F977" s="84"/>
      <c r="G977" s="60"/>
    </row>
    <row r="978" spans="1:7" ht="25.5" x14ac:dyDescent="0.2">
      <c r="A978" s="73">
        <v>288</v>
      </c>
      <c r="B978" s="67" t="s">
        <v>913</v>
      </c>
      <c r="C978" s="132" t="s">
        <v>268</v>
      </c>
      <c r="D978" s="58" t="s">
        <v>24</v>
      </c>
      <c r="E978" s="59">
        <v>25</v>
      </c>
      <c r="F978" s="59"/>
      <c r="G978" s="60">
        <f t="shared" si="13"/>
        <v>0</v>
      </c>
    </row>
    <row r="979" spans="1:7" x14ac:dyDescent="0.2">
      <c r="A979" s="124"/>
      <c r="B979" s="125"/>
      <c r="C979" s="129" t="s">
        <v>259</v>
      </c>
      <c r="D979" s="126"/>
      <c r="E979" s="127"/>
      <c r="F979" s="128"/>
      <c r="G979" s="60"/>
    </row>
    <row r="980" spans="1:7" x14ac:dyDescent="0.2">
      <c r="A980" s="66"/>
      <c r="B980" s="42"/>
      <c r="C980" s="109" t="s">
        <v>566</v>
      </c>
      <c r="D980" s="86"/>
      <c r="E980" s="176">
        <v>0</v>
      </c>
      <c r="F980" s="85"/>
      <c r="G980" s="60"/>
    </row>
    <row r="981" spans="1:7" x14ac:dyDescent="0.2">
      <c r="A981" s="68"/>
      <c r="B981" s="69"/>
      <c r="C981" s="110">
        <v>25</v>
      </c>
      <c r="D981" s="87"/>
      <c r="E981" s="177">
        <v>25</v>
      </c>
      <c r="F981" s="84"/>
      <c r="G981" s="60"/>
    </row>
    <row r="982" spans="1:7" x14ac:dyDescent="0.2">
      <c r="A982" s="73">
        <v>289</v>
      </c>
      <c r="B982" s="67" t="s">
        <v>914</v>
      </c>
      <c r="C982" s="132" t="s">
        <v>269</v>
      </c>
      <c r="D982" s="58" t="s">
        <v>24</v>
      </c>
      <c r="E982" s="59">
        <v>56</v>
      </c>
      <c r="F982" s="59"/>
      <c r="G982" s="60">
        <f t="shared" si="13"/>
        <v>0</v>
      </c>
    </row>
    <row r="983" spans="1:7" x14ac:dyDescent="0.2">
      <c r="A983" s="124"/>
      <c r="B983" s="125"/>
      <c r="C983" s="129" t="s">
        <v>259</v>
      </c>
      <c r="D983" s="126"/>
      <c r="E983" s="127"/>
      <c r="F983" s="128"/>
      <c r="G983" s="60"/>
    </row>
    <row r="984" spans="1:7" x14ac:dyDescent="0.2">
      <c r="A984" s="66"/>
      <c r="B984" s="42"/>
      <c r="C984" s="109" t="s">
        <v>566</v>
      </c>
      <c r="D984" s="86"/>
      <c r="E984" s="176">
        <v>0</v>
      </c>
      <c r="F984" s="85"/>
      <c r="G984" s="60"/>
    </row>
    <row r="985" spans="1:7" x14ac:dyDescent="0.2">
      <c r="A985" s="68"/>
      <c r="B985" s="69"/>
      <c r="C985" s="110" t="s">
        <v>915</v>
      </c>
      <c r="D985" s="87"/>
      <c r="E985" s="177">
        <v>56</v>
      </c>
      <c r="F985" s="84"/>
      <c r="G985" s="60"/>
    </row>
    <row r="986" spans="1:7" x14ac:dyDescent="0.2">
      <c r="A986" s="73">
        <v>290</v>
      </c>
      <c r="B986" s="67" t="s">
        <v>916</v>
      </c>
      <c r="C986" s="132" t="s">
        <v>270</v>
      </c>
      <c r="D986" s="58" t="s">
        <v>24</v>
      </c>
      <c r="E986" s="59">
        <v>47</v>
      </c>
      <c r="F986" s="59"/>
      <c r="G986" s="60">
        <f t="shared" ref="G984:G1047" si="14">E986*F986</f>
        <v>0</v>
      </c>
    </row>
    <row r="987" spans="1:7" x14ac:dyDescent="0.2">
      <c r="A987" s="124"/>
      <c r="B987" s="125"/>
      <c r="C987" s="129" t="s">
        <v>259</v>
      </c>
      <c r="D987" s="126"/>
      <c r="E987" s="127"/>
      <c r="F987" s="128"/>
      <c r="G987" s="60"/>
    </row>
    <row r="988" spans="1:7" x14ac:dyDescent="0.2">
      <c r="A988" s="66"/>
      <c r="B988" s="42"/>
      <c r="C988" s="109" t="s">
        <v>566</v>
      </c>
      <c r="D988" s="86"/>
      <c r="E988" s="176">
        <v>0</v>
      </c>
      <c r="F988" s="85"/>
      <c r="G988" s="60"/>
    </row>
    <row r="989" spans="1:7" x14ac:dyDescent="0.2">
      <c r="A989" s="68"/>
      <c r="B989" s="69"/>
      <c r="C989" s="110" t="s">
        <v>917</v>
      </c>
      <c r="D989" s="87"/>
      <c r="E989" s="177">
        <v>47</v>
      </c>
      <c r="F989" s="84"/>
      <c r="G989" s="60"/>
    </row>
    <row r="990" spans="1:7" x14ac:dyDescent="0.2">
      <c r="A990" s="73">
        <v>291</v>
      </c>
      <c r="B990" s="67" t="s">
        <v>918</v>
      </c>
      <c r="C990" s="132" t="s">
        <v>271</v>
      </c>
      <c r="D990" s="58" t="s">
        <v>24</v>
      </c>
      <c r="E990" s="59">
        <v>5</v>
      </c>
      <c r="F990" s="59"/>
      <c r="G990" s="60">
        <f t="shared" si="14"/>
        <v>0</v>
      </c>
    </row>
    <row r="991" spans="1:7" x14ac:dyDescent="0.2">
      <c r="A991" s="124"/>
      <c r="B991" s="125"/>
      <c r="C991" s="129" t="s">
        <v>259</v>
      </c>
      <c r="D991" s="126"/>
      <c r="E991" s="127"/>
      <c r="F991" s="128"/>
      <c r="G991" s="60"/>
    </row>
    <row r="992" spans="1:7" x14ac:dyDescent="0.2">
      <c r="A992" s="66"/>
      <c r="B992" s="42"/>
      <c r="C992" s="109" t="s">
        <v>566</v>
      </c>
      <c r="D992" s="170"/>
      <c r="E992" s="176">
        <v>0</v>
      </c>
      <c r="F992" s="85"/>
      <c r="G992" s="60"/>
    </row>
    <row r="993" spans="1:7" x14ac:dyDescent="0.2">
      <c r="A993" s="68"/>
      <c r="B993" s="69"/>
      <c r="C993" s="110" t="s">
        <v>919</v>
      </c>
      <c r="D993" s="168"/>
      <c r="E993" s="177">
        <v>5</v>
      </c>
      <c r="F993" s="84"/>
      <c r="G993" s="60"/>
    </row>
    <row r="994" spans="1:7" ht="25.5" x14ac:dyDescent="0.2">
      <c r="A994" s="73">
        <v>292</v>
      </c>
      <c r="B994" s="67" t="s">
        <v>920</v>
      </c>
      <c r="C994" s="112" t="s">
        <v>411</v>
      </c>
      <c r="D994" s="58" t="s">
        <v>24</v>
      </c>
      <c r="E994" s="59">
        <v>4</v>
      </c>
      <c r="F994" s="59"/>
      <c r="G994" s="60">
        <f t="shared" si="14"/>
        <v>0</v>
      </c>
    </row>
    <row r="995" spans="1:7" x14ac:dyDescent="0.2">
      <c r="A995" s="124"/>
      <c r="B995" s="125"/>
      <c r="C995" s="129" t="s">
        <v>412</v>
      </c>
      <c r="D995" s="126"/>
      <c r="E995" s="127"/>
      <c r="F995" s="128"/>
      <c r="G995" s="60"/>
    </row>
    <row r="996" spans="1:7" x14ac:dyDescent="0.2">
      <c r="A996" s="66"/>
      <c r="B996" s="42"/>
      <c r="C996" s="109" t="s">
        <v>566</v>
      </c>
      <c r="D996" s="86"/>
      <c r="E996" s="176">
        <v>0</v>
      </c>
      <c r="F996" s="85"/>
      <c r="G996" s="60"/>
    </row>
    <row r="997" spans="1:7" x14ac:dyDescent="0.2">
      <c r="A997" s="68"/>
      <c r="B997" s="69"/>
      <c r="C997" s="110" t="s">
        <v>585</v>
      </c>
      <c r="D997" s="87"/>
      <c r="E997" s="177">
        <v>4</v>
      </c>
      <c r="F997" s="84"/>
      <c r="G997" s="60"/>
    </row>
    <row r="998" spans="1:7" x14ac:dyDescent="0.2">
      <c r="A998" s="73">
        <v>293</v>
      </c>
      <c r="B998" s="67" t="s">
        <v>921</v>
      </c>
      <c r="C998" s="112" t="s">
        <v>272</v>
      </c>
      <c r="D998" s="58" t="s">
        <v>24</v>
      </c>
      <c r="E998" s="59">
        <v>82</v>
      </c>
      <c r="F998" s="59"/>
      <c r="G998" s="60">
        <f t="shared" si="14"/>
        <v>0</v>
      </c>
    </row>
    <row r="999" spans="1:7" x14ac:dyDescent="0.2">
      <c r="A999" s="66"/>
      <c r="B999" s="42"/>
      <c r="C999" s="109" t="s">
        <v>566</v>
      </c>
      <c r="D999" s="86"/>
      <c r="E999" s="176">
        <v>0</v>
      </c>
      <c r="F999" s="85"/>
      <c r="G999" s="60"/>
    </row>
    <row r="1000" spans="1:7" x14ac:dyDescent="0.2">
      <c r="A1000" s="68"/>
      <c r="B1000" s="69"/>
      <c r="C1000" s="110" t="s">
        <v>922</v>
      </c>
      <c r="D1000" s="87"/>
      <c r="E1000" s="177">
        <v>82</v>
      </c>
      <c r="F1000" s="84"/>
      <c r="G1000" s="60"/>
    </row>
    <row r="1001" spans="1:7" ht="25.5" x14ac:dyDescent="0.2">
      <c r="A1001" s="73">
        <v>294</v>
      </c>
      <c r="B1001" s="67" t="s">
        <v>923</v>
      </c>
      <c r="C1001" s="112" t="s">
        <v>376</v>
      </c>
      <c r="D1001" s="58" t="s">
        <v>24</v>
      </c>
      <c r="E1001" s="59">
        <v>28</v>
      </c>
      <c r="F1001" s="59"/>
      <c r="G1001" s="60">
        <f t="shared" si="14"/>
        <v>0</v>
      </c>
    </row>
    <row r="1002" spans="1:7" x14ac:dyDescent="0.2">
      <c r="A1002" s="66"/>
      <c r="B1002" s="42"/>
      <c r="C1002" s="169" t="s">
        <v>566</v>
      </c>
      <c r="D1002" s="170"/>
      <c r="E1002" s="176">
        <v>0</v>
      </c>
      <c r="F1002" s="85"/>
      <c r="G1002" s="60"/>
    </row>
    <row r="1003" spans="1:7" x14ac:dyDescent="0.2">
      <c r="A1003" s="68"/>
      <c r="B1003" s="69"/>
      <c r="C1003" s="167" t="s">
        <v>924</v>
      </c>
      <c r="D1003" s="168"/>
      <c r="E1003" s="177">
        <v>28</v>
      </c>
      <c r="F1003" s="84"/>
      <c r="G1003" s="60"/>
    </row>
    <row r="1004" spans="1:7" x14ac:dyDescent="0.2">
      <c r="A1004" s="73">
        <v>295</v>
      </c>
      <c r="B1004" s="67" t="s">
        <v>925</v>
      </c>
      <c r="C1004" s="112" t="s">
        <v>275</v>
      </c>
      <c r="D1004" s="58" t="s">
        <v>24</v>
      </c>
      <c r="E1004" s="59">
        <v>850</v>
      </c>
      <c r="F1004" s="59"/>
      <c r="G1004" s="60">
        <f t="shared" si="14"/>
        <v>0</v>
      </c>
    </row>
    <row r="1005" spans="1:7" ht="22.5" x14ac:dyDescent="0.2">
      <c r="A1005" s="124"/>
      <c r="B1005" s="125"/>
      <c r="C1005" s="129" t="s">
        <v>295</v>
      </c>
      <c r="D1005" s="126"/>
      <c r="E1005" s="127"/>
      <c r="F1005" s="128"/>
      <c r="G1005" s="60"/>
    </row>
    <row r="1006" spans="1:7" ht="22.5" x14ac:dyDescent="0.2">
      <c r="A1006" s="124"/>
      <c r="B1006" s="125"/>
      <c r="C1006" s="129" t="s">
        <v>273</v>
      </c>
      <c r="D1006" s="126"/>
      <c r="E1006" s="127"/>
      <c r="F1006" s="128"/>
      <c r="G1006" s="60"/>
    </row>
    <row r="1007" spans="1:7" x14ac:dyDescent="0.2">
      <c r="A1007" s="124"/>
      <c r="B1007" s="125"/>
      <c r="C1007" s="129" t="s">
        <v>274</v>
      </c>
      <c r="D1007" s="126"/>
      <c r="E1007" s="127"/>
      <c r="F1007" s="128"/>
      <c r="G1007" s="60"/>
    </row>
    <row r="1008" spans="1:7" x14ac:dyDescent="0.2">
      <c r="A1008" s="66"/>
      <c r="B1008" s="42"/>
      <c r="C1008" s="109" t="s">
        <v>566</v>
      </c>
      <c r="D1008" s="86"/>
      <c r="E1008" s="176">
        <v>0</v>
      </c>
      <c r="F1008" s="85"/>
      <c r="G1008" s="60"/>
    </row>
    <row r="1009" spans="1:7" x14ac:dyDescent="0.2">
      <c r="A1009" s="68"/>
      <c r="B1009" s="69"/>
      <c r="C1009" s="110" t="s">
        <v>926</v>
      </c>
      <c r="D1009" s="87"/>
      <c r="E1009" s="177">
        <v>850</v>
      </c>
      <c r="F1009" s="84"/>
      <c r="G1009" s="60"/>
    </row>
    <row r="1010" spans="1:7" ht="25.5" x14ac:dyDescent="0.2">
      <c r="A1010" s="73">
        <v>296</v>
      </c>
      <c r="B1010" s="67" t="s">
        <v>927</v>
      </c>
      <c r="C1010" s="112" t="s">
        <v>296</v>
      </c>
      <c r="D1010" s="58" t="s">
        <v>24</v>
      </c>
      <c r="E1010" s="59">
        <v>228</v>
      </c>
      <c r="F1010" s="59"/>
      <c r="G1010" s="60">
        <f t="shared" si="14"/>
        <v>0</v>
      </c>
    </row>
    <row r="1011" spans="1:7" ht="22.5" x14ac:dyDescent="0.2">
      <c r="A1011" s="124"/>
      <c r="B1011" s="125"/>
      <c r="C1011" s="129" t="s">
        <v>295</v>
      </c>
      <c r="D1011" s="126"/>
      <c r="E1011" s="127"/>
      <c r="F1011" s="128"/>
      <c r="G1011" s="60"/>
    </row>
    <row r="1012" spans="1:7" x14ac:dyDescent="0.2">
      <c r="A1012" s="124"/>
      <c r="B1012" s="125"/>
      <c r="C1012" s="129" t="s">
        <v>274</v>
      </c>
      <c r="D1012" s="126"/>
      <c r="E1012" s="127"/>
      <c r="F1012" s="128"/>
      <c r="G1012" s="60"/>
    </row>
    <row r="1013" spans="1:7" x14ac:dyDescent="0.2">
      <c r="A1013" s="66"/>
      <c r="B1013" s="42"/>
      <c r="C1013" s="109" t="s">
        <v>566</v>
      </c>
      <c r="D1013" s="170"/>
      <c r="E1013" s="176">
        <v>0</v>
      </c>
      <c r="F1013" s="85"/>
      <c r="G1013" s="60"/>
    </row>
    <row r="1014" spans="1:7" x14ac:dyDescent="0.2">
      <c r="A1014" s="68"/>
      <c r="B1014" s="69"/>
      <c r="C1014" s="110" t="s">
        <v>928</v>
      </c>
      <c r="D1014" s="168"/>
      <c r="E1014" s="177">
        <v>228</v>
      </c>
      <c r="F1014" s="84"/>
      <c r="G1014" s="60"/>
    </row>
    <row r="1015" spans="1:7" ht="27.75" customHeight="1" x14ac:dyDescent="0.2">
      <c r="A1015" s="73">
        <v>297</v>
      </c>
      <c r="B1015" s="67" t="s">
        <v>929</v>
      </c>
      <c r="C1015" s="112" t="s">
        <v>410</v>
      </c>
      <c r="D1015" s="58" t="s">
        <v>24</v>
      </c>
      <c r="E1015" s="59">
        <v>4</v>
      </c>
      <c r="F1015" s="59"/>
      <c r="G1015" s="60">
        <f t="shared" si="14"/>
        <v>0</v>
      </c>
    </row>
    <row r="1016" spans="1:7" ht="22.5" x14ac:dyDescent="0.2">
      <c r="A1016" s="124"/>
      <c r="B1016" s="125"/>
      <c r="C1016" s="178" t="s">
        <v>295</v>
      </c>
      <c r="D1016" s="126"/>
      <c r="E1016" s="127"/>
      <c r="F1016" s="128"/>
      <c r="G1016" s="60"/>
    </row>
    <row r="1017" spans="1:7" x14ac:dyDescent="0.2">
      <c r="A1017" s="66"/>
      <c r="B1017" s="42"/>
      <c r="C1017" s="169" t="s">
        <v>566</v>
      </c>
      <c r="D1017" s="170"/>
      <c r="E1017" s="176">
        <v>0</v>
      </c>
      <c r="F1017" s="85"/>
      <c r="G1017" s="60"/>
    </row>
    <row r="1018" spans="1:7" x14ac:dyDescent="0.2">
      <c r="A1018" s="68"/>
      <c r="B1018" s="69"/>
      <c r="C1018" s="167" t="s">
        <v>930</v>
      </c>
      <c r="D1018" s="168"/>
      <c r="E1018" s="177">
        <v>4</v>
      </c>
      <c r="F1018" s="84"/>
      <c r="G1018" s="60"/>
    </row>
    <row r="1019" spans="1:7" x14ac:dyDescent="0.2">
      <c r="A1019" s="73">
        <v>298</v>
      </c>
      <c r="B1019" s="67" t="s">
        <v>931</v>
      </c>
      <c r="C1019" s="112" t="s">
        <v>297</v>
      </c>
      <c r="D1019" s="58" t="s">
        <v>24</v>
      </c>
      <c r="E1019" s="59">
        <v>261</v>
      </c>
      <c r="F1019" s="59"/>
      <c r="G1019" s="60">
        <f t="shared" si="14"/>
        <v>0</v>
      </c>
    </row>
    <row r="1020" spans="1:7" ht="22.5" x14ac:dyDescent="0.2">
      <c r="A1020" s="124"/>
      <c r="B1020" s="125"/>
      <c r="C1020" s="129" t="s">
        <v>295</v>
      </c>
      <c r="D1020" s="126"/>
      <c r="E1020" s="127"/>
      <c r="F1020" s="128"/>
      <c r="G1020" s="60"/>
    </row>
    <row r="1021" spans="1:7" x14ac:dyDescent="0.2">
      <c r="A1021" s="124"/>
      <c r="B1021" s="125"/>
      <c r="C1021" s="129" t="s">
        <v>274</v>
      </c>
      <c r="D1021" s="126"/>
      <c r="E1021" s="127"/>
      <c r="F1021" s="128"/>
      <c r="G1021" s="60"/>
    </row>
    <row r="1022" spans="1:7" x14ac:dyDescent="0.2">
      <c r="A1022" s="66"/>
      <c r="B1022" s="42"/>
      <c r="C1022" s="109" t="s">
        <v>566</v>
      </c>
      <c r="D1022" s="86"/>
      <c r="E1022" s="176">
        <v>0</v>
      </c>
      <c r="F1022" s="85"/>
      <c r="G1022" s="60"/>
    </row>
    <row r="1023" spans="1:7" x14ac:dyDescent="0.2">
      <c r="A1023" s="68"/>
      <c r="B1023" s="69"/>
      <c r="C1023" s="110" t="s">
        <v>932</v>
      </c>
      <c r="D1023" s="87"/>
      <c r="E1023" s="177">
        <v>261</v>
      </c>
      <c r="F1023" s="84"/>
      <c r="G1023" s="60"/>
    </row>
    <row r="1024" spans="1:7" x14ac:dyDescent="0.2">
      <c r="A1024" s="73">
        <v>299</v>
      </c>
      <c r="B1024" s="67" t="s">
        <v>933</v>
      </c>
      <c r="C1024" s="112" t="s">
        <v>298</v>
      </c>
      <c r="D1024" s="58" t="s">
        <v>24</v>
      </c>
      <c r="E1024" s="59">
        <v>19</v>
      </c>
      <c r="F1024" s="59"/>
      <c r="G1024" s="60">
        <f t="shared" si="14"/>
        <v>0</v>
      </c>
    </row>
    <row r="1025" spans="1:7" ht="22.5" x14ac:dyDescent="0.2">
      <c r="A1025" s="124"/>
      <c r="B1025" s="125"/>
      <c r="C1025" s="178" t="s">
        <v>295</v>
      </c>
      <c r="D1025" s="126"/>
      <c r="E1025" s="127"/>
      <c r="F1025" s="128"/>
      <c r="G1025" s="60"/>
    </row>
    <row r="1026" spans="1:7" x14ac:dyDescent="0.2">
      <c r="A1026" s="124"/>
      <c r="B1026" s="125"/>
      <c r="C1026" s="178" t="s">
        <v>274</v>
      </c>
      <c r="D1026" s="126"/>
      <c r="E1026" s="127"/>
      <c r="F1026" s="128"/>
      <c r="G1026" s="60"/>
    </row>
    <row r="1027" spans="1:7" x14ac:dyDescent="0.2">
      <c r="A1027" s="66"/>
      <c r="B1027" s="42"/>
      <c r="C1027" s="169" t="s">
        <v>566</v>
      </c>
      <c r="D1027" s="170"/>
      <c r="E1027" s="176">
        <v>0</v>
      </c>
      <c r="F1027" s="85"/>
      <c r="G1027" s="60"/>
    </row>
    <row r="1028" spans="1:7" x14ac:dyDescent="0.2">
      <c r="A1028" s="68"/>
      <c r="B1028" s="69"/>
      <c r="C1028" s="167" t="s">
        <v>934</v>
      </c>
      <c r="D1028" s="168"/>
      <c r="E1028" s="177">
        <v>19</v>
      </c>
      <c r="F1028" s="84"/>
      <c r="G1028" s="60"/>
    </row>
    <row r="1029" spans="1:7" x14ac:dyDescent="0.2">
      <c r="A1029" s="73">
        <v>300</v>
      </c>
      <c r="B1029" s="67" t="s">
        <v>935</v>
      </c>
      <c r="C1029" s="112" t="s">
        <v>377</v>
      </c>
      <c r="D1029" s="58" t="s">
        <v>24</v>
      </c>
      <c r="E1029" s="59">
        <v>6</v>
      </c>
      <c r="F1029" s="59"/>
      <c r="G1029" s="60">
        <f t="shared" si="14"/>
        <v>0</v>
      </c>
    </row>
    <row r="1030" spans="1:7" ht="25.5" x14ac:dyDescent="0.2">
      <c r="A1030" s="73">
        <v>301</v>
      </c>
      <c r="B1030" s="67" t="s">
        <v>936</v>
      </c>
      <c r="C1030" s="122" t="s">
        <v>299</v>
      </c>
      <c r="D1030" s="58" t="s">
        <v>24</v>
      </c>
      <c r="E1030" s="59">
        <v>2500</v>
      </c>
      <c r="F1030" s="59"/>
      <c r="G1030" s="60">
        <f t="shared" si="14"/>
        <v>0</v>
      </c>
    </row>
    <row r="1031" spans="1:7" ht="22.5" x14ac:dyDescent="0.2">
      <c r="A1031" s="151"/>
      <c r="B1031" s="152"/>
      <c r="C1031" s="153" t="s">
        <v>295</v>
      </c>
      <c r="D1031" s="154"/>
      <c r="E1031" s="180"/>
      <c r="F1031" s="174"/>
      <c r="G1031" s="60"/>
    </row>
    <row r="1032" spans="1:7" ht="25.5" x14ac:dyDescent="0.2">
      <c r="A1032" s="73">
        <v>302</v>
      </c>
      <c r="B1032" s="67" t="s">
        <v>937</v>
      </c>
      <c r="C1032" s="122" t="s">
        <v>300</v>
      </c>
      <c r="D1032" s="58" t="s">
        <v>24</v>
      </c>
      <c r="E1032" s="59">
        <v>2000</v>
      </c>
      <c r="F1032" s="59"/>
      <c r="G1032" s="60">
        <f t="shared" si="14"/>
        <v>0</v>
      </c>
    </row>
    <row r="1033" spans="1:7" ht="22.5" x14ac:dyDescent="0.2">
      <c r="A1033" s="151"/>
      <c r="B1033" s="152"/>
      <c r="C1033" s="153" t="s">
        <v>295</v>
      </c>
      <c r="D1033" s="154"/>
      <c r="E1033" s="180"/>
      <c r="F1033" s="174"/>
      <c r="G1033" s="60"/>
    </row>
    <row r="1034" spans="1:7" x14ac:dyDescent="0.2">
      <c r="A1034" s="73">
        <v>303</v>
      </c>
      <c r="B1034" s="67" t="s">
        <v>938</v>
      </c>
      <c r="C1034" s="122" t="s">
        <v>301</v>
      </c>
      <c r="D1034" s="58" t="s">
        <v>24</v>
      </c>
      <c r="E1034" s="59">
        <v>4500</v>
      </c>
      <c r="F1034" s="59"/>
      <c r="G1034" s="60">
        <f t="shared" si="14"/>
        <v>0</v>
      </c>
    </row>
    <row r="1035" spans="1:7" ht="22.5" x14ac:dyDescent="0.2">
      <c r="A1035" s="151"/>
      <c r="B1035" s="152"/>
      <c r="C1035" s="153" t="s">
        <v>295</v>
      </c>
      <c r="D1035" s="154"/>
      <c r="E1035" s="180"/>
      <c r="F1035" s="174"/>
      <c r="G1035" s="60"/>
    </row>
    <row r="1036" spans="1:7" x14ac:dyDescent="0.2">
      <c r="A1036" s="73">
        <v>304</v>
      </c>
      <c r="B1036" s="67" t="s">
        <v>939</v>
      </c>
      <c r="C1036" s="122" t="s">
        <v>378</v>
      </c>
      <c r="D1036" s="58" t="s">
        <v>24</v>
      </c>
      <c r="E1036" s="59">
        <v>900</v>
      </c>
      <c r="F1036" s="59"/>
      <c r="G1036" s="60">
        <f t="shared" si="14"/>
        <v>0</v>
      </c>
    </row>
    <row r="1037" spans="1:7" ht="22.5" x14ac:dyDescent="0.2">
      <c r="A1037" s="151"/>
      <c r="B1037" s="152"/>
      <c r="C1037" s="153" t="s">
        <v>295</v>
      </c>
      <c r="D1037" s="154"/>
      <c r="E1037" s="180"/>
      <c r="F1037" s="174"/>
      <c r="G1037" s="60"/>
    </row>
    <row r="1038" spans="1:7" x14ac:dyDescent="0.2">
      <c r="A1038" s="73">
        <v>302</v>
      </c>
      <c r="B1038" s="67" t="s">
        <v>940</v>
      </c>
      <c r="C1038" s="122" t="s">
        <v>397</v>
      </c>
      <c r="D1038" s="58" t="s">
        <v>24</v>
      </c>
      <c r="E1038" s="59">
        <v>83</v>
      </c>
      <c r="F1038" s="59"/>
      <c r="G1038" s="60">
        <f t="shared" si="14"/>
        <v>0</v>
      </c>
    </row>
    <row r="1039" spans="1:7" x14ac:dyDescent="0.2">
      <c r="A1039" s="124"/>
      <c r="B1039" s="125"/>
      <c r="C1039" s="153" t="s">
        <v>312</v>
      </c>
      <c r="D1039" s="126"/>
      <c r="E1039" s="127"/>
      <c r="F1039" s="128"/>
      <c r="G1039" s="60"/>
    </row>
    <row r="1040" spans="1:7" x14ac:dyDescent="0.2">
      <c r="A1040" s="151"/>
      <c r="B1040" s="152"/>
      <c r="C1040" s="110" t="s">
        <v>941</v>
      </c>
      <c r="D1040" s="87"/>
      <c r="E1040" s="177">
        <v>83</v>
      </c>
      <c r="F1040" s="84"/>
      <c r="G1040" s="60"/>
    </row>
    <row r="1041" spans="1:7" x14ac:dyDescent="0.2">
      <c r="A1041" s="73">
        <v>303</v>
      </c>
      <c r="B1041" s="67" t="s">
        <v>942</v>
      </c>
      <c r="C1041" s="122" t="s">
        <v>398</v>
      </c>
      <c r="D1041" s="58" t="s">
        <v>24</v>
      </c>
      <c r="E1041" s="59">
        <v>28</v>
      </c>
      <c r="F1041" s="59"/>
      <c r="G1041" s="60">
        <f t="shared" si="14"/>
        <v>0</v>
      </c>
    </row>
    <row r="1042" spans="1:7" x14ac:dyDescent="0.2">
      <c r="A1042" s="124"/>
      <c r="B1042" s="125"/>
      <c r="C1042" s="153" t="s">
        <v>312</v>
      </c>
      <c r="D1042" s="126"/>
      <c r="E1042" s="127"/>
      <c r="F1042" s="128"/>
      <c r="G1042" s="60"/>
    </row>
    <row r="1043" spans="1:7" x14ac:dyDescent="0.2">
      <c r="A1043" s="151"/>
      <c r="B1043" s="152"/>
      <c r="C1043" s="110" t="s">
        <v>943</v>
      </c>
      <c r="D1043" s="87"/>
      <c r="E1043" s="177">
        <v>28</v>
      </c>
      <c r="F1043" s="84"/>
      <c r="G1043" s="60"/>
    </row>
    <row r="1044" spans="1:7" x14ac:dyDescent="0.2">
      <c r="A1044" s="73">
        <v>305</v>
      </c>
      <c r="B1044" s="67" t="s">
        <v>944</v>
      </c>
      <c r="C1044" s="122" t="s">
        <v>399</v>
      </c>
      <c r="D1044" s="58" t="s">
        <v>24</v>
      </c>
      <c r="E1044" s="59">
        <v>200</v>
      </c>
      <c r="F1044" s="59"/>
      <c r="G1044" s="60">
        <f t="shared" si="14"/>
        <v>0</v>
      </c>
    </row>
    <row r="1045" spans="1:7" x14ac:dyDescent="0.2">
      <c r="A1045" s="124"/>
      <c r="B1045" s="125"/>
      <c r="C1045" s="153" t="s">
        <v>312</v>
      </c>
      <c r="D1045" s="126"/>
      <c r="E1045" s="127"/>
      <c r="F1045" s="128"/>
      <c r="G1045" s="60"/>
    </row>
    <row r="1046" spans="1:7" x14ac:dyDescent="0.2">
      <c r="A1046" s="151"/>
      <c r="B1046" s="152"/>
      <c r="C1046" s="110">
        <v>200</v>
      </c>
      <c r="D1046" s="87"/>
      <c r="E1046" s="177">
        <v>200</v>
      </c>
      <c r="F1046" s="84"/>
      <c r="G1046" s="60"/>
    </row>
    <row r="1047" spans="1:7" x14ac:dyDescent="0.2">
      <c r="A1047" s="73">
        <v>305</v>
      </c>
      <c r="B1047" s="67" t="s">
        <v>944</v>
      </c>
      <c r="C1047" s="122" t="s">
        <v>400</v>
      </c>
      <c r="D1047" s="58" t="s">
        <v>24</v>
      </c>
      <c r="E1047" s="59">
        <v>11</v>
      </c>
      <c r="F1047" s="59"/>
      <c r="G1047" s="60">
        <f t="shared" si="14"/>
        <v>0</v>
      </c>
    </row>
    <row r="1048" spans="1:7" x14ac:dyDescent="0.2">
      <c r="A1048" s="124"/>
      <c r="B1048" s="125"/>
      <c r="C1048" s="153" t="s">
        <v>401</v>
      </c>
      <c r="D1048" s="126"/>
      <c r="E1048" s="127"/>
      <c r="F1048" s="128"/>
      <c r="G1048" s="60"/>
    </row>
    <row r="1049" spans="1:7" x14ac:dyDescent="0.2">
      <c r="A1049" s="124"/>
      <c r="B1049" s="125"/>
      <c r="C1049" s="153" t="s">
        <v>402</v>
      </c>
      <c r="D1049" s="126"/>
      <c r="E1049" s="127"/>
      <c r="F1049" s="128"/>
      <c r="G1049" s="60"/>
    </row>
    <row r="1050" spans="1:7" x14ac:dyDescent="0.2">
      <c r="A1050" s="151"/>
      <c r="B1050" s="152"/>
      <c r="C1050" s="110" t="s">
        <v>945</v>
      </c>
      <c r="D1050" s="87"/>
      <c r="E1050" s="177">
        <v>11</v>
      </c>
      <c r="F1050" s="84"/>
      <c r="G1050" s="60"/>
    </row>
    <row r="1051" spans="1:7" x14ac:dyDescent="0.2">
      <c r="A1051" s="73">
        <v>305</v>
      </c>
      <c r="B1051" s="67" t="s">
        <v>944</v>
      </c>
      <c r="C1051" s="122" t="s">
        <v>403</v>
      </c>
      <c r="D1051" s="58" t="s">
        <v>24</v>
      </c>
      <c r="E1051" s="59">
        <v>26</v>
      </c>
      <c r="F1051" s="59"/>
      <c r="G1051" s="60">
        <f t="shared" ref="G1048:G1079" si="15">E1051*F1051</f>
        <v>0</v>
      </c>
    </row>
    <row r="1052" spans="1:7" x14ac:dyDescent="0.2">
      <c r="A1052" s="124"/>
      <c r="B1052" s="125"/>
      <c r="C1052" s="153" t="s">
        <v>401</v>
      </c>
      <c r="D1052" s="126"/>
      <c r="E1052" s="127"/>
      <c r="F1052" s="128"/>
      <c r="G1052" s="60"/>
    </row>
    <row r="1053" spans="1:7" x14ac:dyDescent="0.2">
      <c r="A1053" s="124"/>
      <c r="B1053" s="125"/>
      <c r="C1053" s="153" t="s">
        <v>402</v>
      </c>
      <c r="D1053" s="126"/>
      <c r="E1053" s="127"/>
      <c r="F1053" s="128"/>
      <c r="G1053" s="60"/>
    </row>
    <row r="1054" spans="1:7" x14ac:dyDescent="0.2">
      <c r="A1054" s="151"/>
      <c r="B1054" s="152"/>
      <c r="C1054" s="110" t="s">
        <v>946</v>
      </c>
      <c r="D1054" s="87"/>
      <c r="E1054" s="177">
        <v>26</v>
      </c>
      <c r="F1054" s="84"/>
      <c r="G1054" s="60"/>
    </row>
    <row r="1055" spans="1:7" x14ac:dyDescent="0.2">
      <c r="A1055" s="73">
        <v>306</v>
      </c>
      <c r="B1055" s="67" t="s">
        <v>947</v>
      </c>
      <c r="C1055" s="122" t="s">
        <v>404</v>
      </c>
      <c r="D1055" s="58" t="s">
        <v>24</v>
      </c>
      <c r="E1055" s="59">
        <v>49</v>
      </c>
      <c r="F1055" s="59"/>
      <c r="G1055" s="60">
        <f t="shared" si="15"/>
        <v>0</v>
      </c>
    </row>
    <row r="1056" spans="1:7" x14ac:dyDescent="0.2">
      <c r="A1056" s="124"/>
      <c r="B1056" s="125"/>
      <c r="C1056" s="153" t="s">
        <v>401</v>
      </c>
      <c r="D1056" s="126"/>
      <c r="E1056" s="127"/>
      <c r="F1056" s="128"/>
      <c r="G1056" s="60"/>
    </row>
    <row r="1057" spans="1:7" x14ac:dyDescent="0.2">
      <c r="A1057" s="124"/>
      <c r="B1057" s="125"/>
      <c r="C1057" s="153" t="s">
        <v>402</v>
      </c>
      <c r="D1057" s="126"/>
      <c r="E1057" s="127"/>
      <c r="F1057" s="128"/>
      <c r="G1057" s="60"/>
    </row>
    <row r="1058" spans="1:7" x14ac:dyDescent="0.2">
      <c r="A1058" s="151"/>
      <c r="B1058" s="152"/>
      <c r="C1058" s="110" t="s">
        <v>948</v>
      </c>
      <c r="D1058" s="87"/>
      <c r="E1058" s="177">
        <v>49</v>
      </c>
      <c r="F1058" s="84"/>
      <c r="G1058" s="60"/>
    </row>
    <row r="1059" spans="1:7" x14ac:dyDescent="0.2">
      <c r="A1059" s="73">
        <v>306</v>
      </c>
      <c r="B1059" s="67" t="s">
        <v>947</v>
      </c>
      <c r="C1059" s="122" t="s">
        <v>405</v>
      </c>
      <c r="D1059" s="58" t="s">
        <v>24</v>
      </c>
      <c r="E1059" s="59">
        <v>21</v>
      </c>
      <c r="F1059" s="59"/>
      <c r="G1059" s="60">
        <f t="shared" si="15"/>
        <v>0</v>
      </c>
    </row>
    <row r="1060" spans="1:7" x14ac:dyDescent="0.2">
      <c r="A1060" s="124"/>
      <c r="B1060" s="125"/>
      <c r="C1060" s="153" t="s">
        <v>401</v>
      </c>
      <c r="D1060" s="126"/>
      <c r="E1060" s="127"/>
      <c r="F1060" s="128"/>
      <c r="G1060" s="60"/>
    </row>
    <row r="1061" spans="1:7" x14ac:dyDescent="0.2">
      <c r="A1061" s="124"/>
      <c r="B1061" s="125"/>
      <c r="C1061" s="153" t="s">
        <v>402</v>
      </c>
      <c r="D1061" s="126"/>
      <c r="E1061" s="127"/>
      <c r="F1061" s="128"/>
      <c r="G1061" s="60"/>
    </row>
    <row r="1062" spans="1:7" x14ac:dyDescent="0.2">
      <c r="A1062" s="151"/>
      <c r="B1062" s="152"/>
      <c r="C1062" s="110" t="s">
        <v>949</v>
      </c>
      <c r="D1062" s="87"/>
      <c r="E1062" s="177">
        <v>21</v>
      </c>
      <c r="F1062" s="84"/>
      <c r="G1062" s="60"/>
    </row>
    <row r="1063" spans="1:7" x14ac:dyDescent="0.2">
      <c r="A1063" s="73">
        <v>307</v>
      </c>
      <c r="B1063" s="67" t="s">
        <v>950</v>
      </c>
      <c r="C1063" s="122" t="s">
        <v>406</v>
      </c>
      <c r="D1063" s="58" t="s">
        <v>24</v>
      </c>
      <c r="E1063" s="59">
        <v>9</v>
      </c>
      <c r="F1063" s="59"/>
      <c r="G1063" s="60">
        <f t="shared" si="15"/>
        <v>0</v>
      </c>
    </row>
    <row r="1064" spans="1:7" x14ac:dyDescent="0.2">
      <c r="A1064" s="124"/>
      <c r="B1064" s="125"/>
      <c r="C1064" s="153" t="s">
        <v>401</v>
      </c>
      <c r="D1064" s="126"/>
      <c r="E1064" s="127"/>
      <c r="F1064" s="128"/>
      <c r="G1064" s="60"/>
    </row>
    <row r="1065" spans="1:7" x14ac:dyDescent="0.2">
      <c r="A1065" s="124"/>
      <c r="B1065" s="125"/>
      <c r="C1065" s="153" t="s">
        <v>402</v>
      </c>
      <c r="D1065" s="126"/>
      <c r="E1065" s="127"/>
      <c r="F1065" s="128"/>
      <c r="G1065" s="60"/>
    </row>
    <row r="1066" spans="1:7" x14ac:dyDescent="0.2">
      <c r="A1066" s="151"/>
      <c r="B1066" s="152"/>
      <c r="C1066" s="110" t="s">
        <v>951</v>
      </c>
      <c r="D1066" s="87"/>
      <c r="E1066" s="177">
        <v>9</v>
      </c>
      <c r="F1066" s="84"/>
      <c r="G1066" s="60"/>
    </row>
    <row r="1067" spans="1:7" x14ac:dyDescent="0.2">
      <c r="A1067" s="73">
        <v>307</v>
      </c>
      <c r="B1067" s="67" t="s">
        <v>950</v>
      </c>
      <c r="C1067" s="122" t="s">
        <v>407</v>
      </c>
      <c r="D1067" s="58" t="s">
        <v>24</v>
      </c>
      <c r="E1067" s="59">
        <v>6</v>
      </c>
      <c r="F1067" s="59"/>
      <c r="G1067" s="60">
        <f t="shared" si="15"/>
        <v>0</v>
      </c>
    </row>
    <row r="1068" spans="1:7" x14ac:dyDescent="0.2">
      <c r="A1068" s="124"/>
      <c r="B1068" s="125"/>
      <c r="C1068" s="153" t="s">
        <v>401</v>
      </c>
      <c r="D1068" s="126"/>
      <c r="E1068" s="127"/>
      <c r="F1068" s="128"/>
      <c r="G1068" s="60"/>
    </row>
    <row r="1069" spans="1:7" x14ac:dyDescent="0.2">
      <c r="A1069" s="124"/>
      <c r="B1069" s="125"/>
      <c r="C1069" s="153" t="s">
        <v>402</v>
      </c>
      <c r="D1069" s="126"/>
      <c r="E1069" s="127"/>
      <c r="F1069" s="128"/>
      <c r="G1069" s="60"/>
    </row>
    <row r="1070" spans="1:7" x14ac:dyDescent="0.2">
      <c r="A1070" s="151"/>
      <c r="B1070" s="152"/>
      <c r="C1070" s="110" t="s">
        <v>685</v>
      </c>
      <c r="D1070" s="87"/>
      <c r="E1070" s="177">
        <v>6</v>
      </c>
      <c r="F1070" s="84"/>
      <c r="G1070" s="60"/>
    </row>
    <row r="1071" spans="1:7" x14ac:dyDescent="0.2">
      <c r="A1071" s="73">
        <v>308</v>
      </c>
      <c r="B1071" s="67" t="s">
        <v>952</v>
      </c>
      <c r="C1071" s="122" t="s">
        <v>408</v>
      </c>
      <c r="D1071" s="58" t="s">
        <v>24</v>
      </c>
      <c r="E1071" s="59">
        <v>32</v>
      </c>
      <c r="F1071" s="59"/>
      <c r="G1071" s="60">
        <f t="shared" si="15"/>
        <v>0</v>
      </c>
    </row>
    <row r="1072" spans="1:7" x14ac:dyDescent="0.2">
      <c r="A1072" s="124"/>
      <c r="B1072" s="125"/>
      <c r="C1072" s="153" t="s">
        <v>401</v>
      </c>
      <c r="D1072" s="126"/>
      <c r="E1072" s="127"/>
      <c r="F1072" s="128"/>
      <c r="G1072" s="60"/>
    </row>
    <row r="1073" spans="1:7" x14ac:dyDescent="0.2">
      <c r="A1073" s="124"/>
      <c r="B1073" s="125"/>
      <c r="C1073" s="153" t="s">
        <v>402</v>
      </c>
      <c r="D1073" s="126"/>
      <c r="E1073" s="127"/>
      <c r="F1073" s="128"/>
      <c r="G1073" s="60"/>
    </row>
    <row r="1074" spans="1:7" x14ac:dyDescent="0.2">
      <c r="A1074" s="151"/>
      <c r="B1074" s="152"/>
      <c r="C1074" s="110" t="s">
        <v>953</v>
      </c>
      <c r="D1074" s="87"/>
      <c r="E1074" s="177">
        <v>32</v>
      </c>
      <c r="F1074" s="84"/>
      <c r="G1074" s="60"/>
    </row>
    <row r="1075" spans="1:7" x14ac:dyDescent="0.2">
      <c r="A1075" s="73">
        <v>305</v>
      </c>
      <c r="B1075" s="67" t="s">
        <v>954</v>
      </c>
      <c r="C1075" s="122" t="s">
        <v>379</v>
      </c>
      <c r="D1075" s="58" t="s">
        <v>24</v>
      </c>
      <c r="E1075" s="59">
        <v>1</v>
      </c>
      <c r="F1075" s="59"/>
      <c r="G1075" s="60">
        <f t="shared" si="15"/>
        <v>0</v>
      </c>
    </row>
    <row r="1076" spans="1:7" x14ac:dyDescent="0.2">
      <c r="A1076" s="151"/>
      <c r="B1076" s="152"/>
      <c r="C1076" s="153" t="s">
        <v>312</v>
      </c>
      <c r="D1076" s="154"/>
      <c r="E1076" s="180"/>
      <c r="F1076" s="174"/>
      <c r="G1076" s="60"/>
    </row>
    <row r="1077" spans="1:7" x14ac:dyDescent="0.2">
      <c r="A1077" s="73">
        <v>309</v>
      </c>
      <c r="B1077" s="67" t="s">
        <v>955</v>
      </c>
      <c r="C1077" s="122" t="s">
        <v>380</v>
      </c>
      <c r="D1077" s="58" t="s">
        <v>24</v>
      </c>
      <c r="E1077" s="59">
        <v>3</v>
      </c>
      <c r="F1077" s="59"/>
      <c r="G1077" s="60">
        <f t="shared" si="15"/>
        <v>0</v>
      </c>
    </row>
    <row r="1078" spans="1:7" x14ac:dyDescent="0.2">
      <c r="A1078" s="151"/>
      <c r="B1078" s="152"/>
      <c r="C1078" s="153" t="s">
        <v>312</v>
      </c>
      <c r="D1078" s="154"/>
      <c r="E1078" s="180"/>
      <c r="F1078" s="174"/>
      <c r="G1078" s="60"/>
    </row>
    <row r="1079" spans="1:7" x14ac:dyDescent="0.2">
      <c r="A1079" s="73">
        <v>310</v>
      </c>
      <c r="B1079" s="67" t="s">
        <v>956</v>
      </c>
      <c r="C1079" s="122" t="s">
        <v>381</v>
      </c>
      <c r="D1079" s="58" t="s">
        <v>24</v>
      </c>
      <c r="E1079" s="59">
        <v>3</v>
      </c>
      <c r="F1079" s="59"/>
      <c r="G1079" s="60">
        <f t="shared" si="15"/>
        <v>0</v>
      </c>
    </row>
    <row r="1080" spans="1:7" x14ac:dyDescent="0.2">
      <c r="A1080" s="151"/>
      <c r="B1080" s="152"/>
      <c r="C1080" s="153" t="s">
        <v>312</v>
      </c>
      <c r="D1080" s="154"/>
      <c r="E1080" s="180"/>
      <c r="F1080" s="174"/>
      <c r="G1080" s="155"/>
    </row>
    <row r="1081" spans="1:7" ht="25.5" x14ac:dyDescent="0.2">
      <c r="A1081" s="46"/>
      <c r="B1081" s="47" t="s">
        <v>20</v>
      </c>
      <c r="C1081" s="119" t="str">
        <f>CONCATENATE(B910," ",C910)</f>
        <v>M64.5 Elektroinstalace -kusový materiál materiál</v>
      </c>
      <c r="D1081" s="48"/>
      <c r="E1081" s="49"/>
      <c r="F1081" s="50"/>
      <c r="G1081" s="51">
        <f>SUM(G910:G1080)</f>
        <v>0</v>
      </c>
    </row>
    <row r="1084" spans="1:7" x14ac:dyDescent="0.2">
      <c r="A1084" s="82" t="s">
        <v>19</v>
      </c>
      <c r="B1084" s="83" t="s">
        <v>282</v>
      </c>
      <c r="C1084" s="121" t="s">
        <v>283</v>
      </c>
      <c r="D1084" s="100"/>
      <c r="E1084" s="101"/>
      <c r="F1084" s="101"/>
      <c r="G1084" s="41"/>
    </row>
    <row r="1085" spans="1:7" ht="25.5" x14ac:dyDescent="0.2">
      <c r="A1085" s="73">
        <v>311</v>
      </c>
      <c r="B1085" s="67" t="s">
        <v>957</v>
      </c>
      <c r="C1085" s="122" t="s">
        <v>303</v>
      </c>
      <c r="D1085" s="58" t="s">
        <v>24</v>
      </c>
      <c r="E1085" s="59">
        <v>4000</v>
      </c>
      <c r="F1085" s="59"/>
      <c r="G1085" s="60">
        <f>E1085*F1085</f>
        <v>0</v>
      </c>
    </row>
    <row r="1086" spans="1:7" x14ac:dyDescent="0.2">
      <c r="A1086" s="151"/>
      <c r="B1086" s="152"/>
      <c r="C1086" s="153" t="s">
        <v>304</v>
      </c>
      <c r="D1086" s="154"/>
      <c r="E1086" s="180"/>
      <c r="F1086" s="174"/>
      <c r="G1086" s="60"/>
    </row>
    <row r="1087" spans="1:7" ht="25.5" x14ac:dyDescent="0.2">
      <c r="A1087" s="73">
        <v>312</v>
      </c>
      <c r="B1087" s="67" t="s">
        <v>958</v>
      </c>
      <c r="C1087" s="122" t="s">
        <v>382</v>
      </c>
      <c r="D1087" s="58" t="s">
        <v>287</v>
      </c>
      <c r="E1087" s="59">
        <v>900</v>
      </c>
      <c r="F1087" s="59"/>
      <c r="G1087" s="60">
        <f t="shared" ref="G1086:G1098" si="16">E1087*F1087</f>
        <v>0</v>
      </c>
    </row>
    <row r="1088" spans="1:7" x14ac:dyDescent="0.2">
      <c r="A1088" s="151"/>
      <c r="B1088" s="152"/>
      <c r="C1088" s="153" t="s">
        <v>304</v>
      </c>
      <c r="D1088" s="154"/>
      <c r="E1088" s="180"/>
      <c r="F1088" s="174"/>
      <c r="G1088" s="60"/>
    </row>
    <row r="1089" spans="1:7" x14ac:dyDescent="0.2">
      <c r="A1089" s="73">
        <v>313</v>
      </c>
      <c r="B1089" s="67" t="s">
        <v>959</v>
      </c>
      <c r="C1089" s="122" t="s">
        <v>305</v>
      </c>
      <c r="D1089" s="58" t="s">
        <v>287</v>
      </c>
      <c r="E1089" s="59">
        <v>150</v>
      </c>
      <c r="F1089" s="59"/>
      <c r="G1089" s="60">
        <f t="shared" si="16"/>
        <v>0</v>
      </c>
    </row>
    <row r="1090" spans="1:7" x14ac:dyDescent="0.2">
      <c r="A1090" s="151"/>
      <c r="B1090" s="152"/>
      <c r="C1090" s="153" t="s">
        <v>304</v>
      </c>
      <c r="D1090" s="154"/>
      <c r="E1090" s="180"/>
      <c r="F1090" s="174"/>
      <c r="G1090" s="60"/>
    </row>
    <row r="1091" spans="1:7" x14ac:dyDescent="0.2">
      <c r="A1091" s="73">
        <v>314</v>
      </c>
      <c r="B1091" s="67" t="s">
        <v>960</v>
      </c>
      <c r="C1091" s="122" t="s">
        <v>306</v>
      </c>
      <c r="D1091" s="58" t="s">
        <v>287</v>
      </c>
      <c r="E1091" s="59">
        <v>500</v>
      </c>
      <c r="F1091" s="59"/>
      <c r="G1091" s="60">
        <f t="shared" si="16"/>
        <v>0</v>
      </c>
    </row>
    <row r="1092" spans="1:7" x14ac:dyDescent="0.2">
      <c r="A1092" s="151"/>
      <c r="B1092" s="152"/>
      <c r="C1092" s="153" t="s">
        <v>304</v>
      </c>
      <c r="D1092" s="154"/>
      <c r="E1092" s="180"/>
      <c r="F1092" s="174"/>
      <c r="G1092" s="60"/>
    </row>
    <row r="1093" spans="1:7" ht="38.25" x14ac:dyDescent="0.2">
      <c r="A1093" s="73">
        <v>315</v>
      </c>
      <c r="B1093" s="67" t="s">
        <v>961</v>
      </c>
      <c r="C1093" s="122" t="s">
        <v>432</v>
      </c>
      <c r="D1093" s="58" t="s">
        <v>24</v>
      </c>
      <c r="E1093" s="59">
        <v>1</v>
      </c>
      <c r="F1093" s="59"/>
      <c r="G1093" s="60">
        <f t="shared" si="16"/>
        <v>0</v>
      </c>
    </row>
    <row r="1094" spans="1:7" x14ac:dyDescent="0.2">
      <c r="A1094" s="73">
        <v>316</v>
      </c>
      <c r="B1094" s="67" t="s">
        <v>962</v>
      </c>
      <c r="C1094" s="122" t="s">
        <v>317</v>
      </c>
      <c r="D1094" s="58" t="s">
        <v>24</v>
      </c>
      <c r="E1094" s="59">
        <v>20000</v>
      </c>
      <c r="F1094" s="175"/>
      <c r="G1094" s="60">
        <f t="shared" si="16"/>
        <v>0</v>
      </c>
    </row>
    <row r="1095" spans="1:7" x14ac:dyDescent="0.2">
      <c r="A1095" s="73">
        <v>317</v>
      </c>
      <c r="B1095" s="67" t="s">
        <v>963</v>
      </c>
      <c r="C1095" s="122" t="s">
        <v>318</v>
      </c>
      <c r="D1095" s="58" t="s">
        <v>24</v>
      </c>
      <c r="E1095" s="59">
        <v>3000</v>
      </c>
      <c r="F1095" s="175"/>
      <c r="G1095" s="60">
        <f t="shared" si="16"/>
        <v>0</v>
      </c>
    </row>
    <row r="1096" spans="1:7" x14ac:dyDescent="0.2">
      <c r="A1096" s="73">
        <v>318</v>
      </c>
      <c r="B1096" s="67" t="s">
        <v>964</v>
      </c>
      <c r="C1096" s="156" t="s">
        <v>319</v>
      </c>
      <c r="D1096" s="58" t="s">
        <v>24</v>
      </c>
      <c r="E1096" s="59">
        <v>20000</v>
      </c>
      <c r="F1096" s="175"/>
      <c r="G1096" s="60">
        <f t="shared" si="16"/>
        <v>0</v>
      </c>
    </row>
    <row r="1097" spans="1:7" x14ac:dyDescent="0.2">
      <c r="A1097" s="73">
        <v>319</v>
      </c>
      <c r="B1097" s="67" t="s">
        <v>965</v>
      </c>
      <c r="C1097" s="156" t="s">
        <v>320</v>
      </c>
      <c r="D1097" s="58" t="s">
        <v>24</v>
      </c>
      <c r="E1097" s="59">
        <v>50</v>
      </c>
      <c r="F1097" s="175"/>
      <c r="G1097" s="60">
        <f t="shared" si="16"/>
        <v>0</v>
      </c>
    </row>
    <row r="1098" spans="1:7" x14ac:dyDescent="0.2">
      <c r="A1098" s="73">
        <v>320</v>
      </c>
      <c r="B1098" s="67" t="s">
        <v>966</v>
      </c>
      <c r="C1098" s="156" t="s">
        <v>321</v>
      </c>
      <c r="D1098" s="58" t="s">
        <v>24</v>
      </c>
      <c r="E1098" s="59">
        <v>40</v>
      </c>
      <c r="F1098" s="175"/>
      <c r="G1098" s="60">
        <f t="shared" si="16"/>
        <v>0</v>
      </c>
    </row>
    <row r="1099" spans="1:7" x14ac:dyDescent="0.2">
      <c r="A1099" s="46"/>
      <c r="B1099" s="47" t="s">
        <v>20</v>
      </c>
      <c r="C1099" s="119" t="str">
        <f>CONCATENATE(B1084," ",C1084)</f>
        <v xml:space="preserve">M64.6 Elektroinstalace - Ostatní montáže </v>
      </c>
      <c r="D1099" s="48"/>
      <c r="E1099" s="49"/>
      <c r="F1099" s="50"/>
      <c r="G1099" s="51">
        <f>SUM(G1084:G1098)</f>
        <v>0</v>
      </c>
    </row>
    <row r="1100" spans="1:7" x14ac:dyDescent="0.2">
      <c r="A1100" s="82" t="s">
        <v>19</v>
      </c>
      <c r="B1100" s="83" t="s">
        <v>285</v>
      </c>
      <c r="C1100" s="121" t="s">
        <v>284</v>
      </c>
      <c r="D1100" s="100"/>
      <c r="E1100" s="101"/>
      <c r="F1100" s="101"/>
      <c r="G1100" s="41"/>
    </row>
    <row r="1101" spans="1:7" x14ac:dyDescent="0.2">
      <c r="A1101" s="73">
        <v>321</v>
      </c>
      <c r="B1101" s="67" t="s">
        <v>967</v>
      </c>
      <c r="C1101" s="147" t="s">
        <v>286</v>
      </c>
      <c r="D1101" s="148" t="s">
        <v>287</v>
      </c>
      <c r="E1101" s="149">
        <v>500</v>
      </c>
      <c r="F1101" s="149"/>
      <c r="G1101" s="150">
        <f>E1101*F1101</f>
        <v>0</v>
      </c>
    </row>
    <row r="1102" spans="1:7" x14ac:dyDescent="0.2">
      <c r="A1102" s="73">
        <v>322</v>
      </c>
      <c r="B1102" s="67" t="s">
        <v>968</v>
      </c>
      <c r="C1102" s="147" t="s">
        <v>288</v>
      </c>
      <c r="D1102" s="148" t="s">
        <v>287</v>
      </c>
      <c r="E1102" s="149">
        <v>100</v>
      </c>
      <c r="F1102" s="149"/>
      <c r="G1102" s="150">
        <f t="shared" ref="G1102:G1105" si="17">E1102*F1102</f>
        <v>0</v>
      </c>
    </row>
    <row r="1103" spans="1:7" x14ac:dyDescent="0.2">
      <c r="A1103" s="73">
        <v>323</v>
      </c>
      <c r="B1103" s="67" t="s">
        <v>969</v>
      </c>
      <c r="C1103" s="147" t="s">
        <v>289</v>
      </c>
      <c r="D1103" s="148" t="s">
        <v>287</v>
      </c>
      <c r="E1103" s="149">
        <v>400</v>
      </c>
      <c r="F1103" s="149"/>
      <c r="G1103" s="150">
        <f t="shared" si="17"/>
        <v>0</v>
      </c>
    </row>
    <row r="1104" spans="1:7" ht="25.5" x14ac:dyDescent="0.2">
      <c r="A1104" s="73">
        <v>324</v>
      </c>
      <c r="B1104" s="67" t="s">
        <v>970</v>
      </c>
      <c r="C1104" s="147" t="s">
        <v>290</v>
      </c>
      <c r="D1104" s="148" t="s">
        <v>287</v>
      </c>
      <c r="E1104" s="149">
        <v>5000</v>
      </c>
      <c r="F1104" s="149"/>
      <c r="G1104" s="150">
        <f t="shared" si="17"/>
        <v>0</v>
      </c>
    </row>
    <row r="1105" spans="1:7" x14ac:dyDescent="0.2">
      <c r="A1105" s="73">
        <v>325</v>
      </c>
      <c r="B1105" s="67" t="s">
        <v>971</v>
      </c>
      <c r="C1105" s="147" t="s">
        <v>291</v>
      </c>
      <c r="D1105" s="148" t="s">
        <v>287</v>
      </c>
      <c r="E1105" s="149">
        <v>1000</v>
      </c>
      <c r="F1105" s="149"/>
      <c r="G1105" s="150">
        <f t="shared" si="17"/>
        <v>0</v>
      </c>
    </row>
    <row r="1106" spans="1:7" ht="25.5" x14ac:dyDescent="0.2">
      <c r="A1106" s="73">
        <v>326</v>
      </c>
      <c r="B1106" s="67" t="s">
        <v>972</v>
      </c>
      <c r="C1106" s="147" t="s">
        <v>383</v>
      </c>
      <c r="D1106" s="148" t="s">
        <v>287</v>
      </c>
      <c r="E1106" s="149">
        <v>400</v>
      </c>
      <c r="F1106" s="149"/>
      <c r="G1106" s="150">
        <f t="shared" ref="G1106:G1114" si="18">E1106*F1106</f>
        <v>0</v>
      </c>
    </row>
    <row r="1107" spans="1:7" ht="102" x14ac:dyDescent="0.2">
      <c r="A1107" s="73">
        <v>328</v>
      </c>
      <c r="B1107" s="67" t="s">
        <v>973</v>
      </c>
      <c r="C1107" s="147" t="s">
        <v>384</v>
      </c>
      <c r="D1107" s="148" t="s">
        <v>24</v>
      </c>
      <c r="E1107" s="149">
        <v>1</v>
      </c>
      <c r="F1107" s="149"/>
      <c r="G1107" s="150">
        <f t="shared" si="18"/>
        <v>0</v>
      </c>
    </row>
    <row r="1108" spans="1:7" x14ac:dyDescent="0.2">
      <c r="A1108" s="73">
        <v>329</v>
      </c>
      <c r="B1108" s="67" t="s">
        <v>974</v>
      </c>
      <c r="C1108" s="147" t="s">
        <v>292</v>
      </c>
      <c r="D1108" s="148" t="s">
        <v>24</v>
      </c>
      <c r="E1108" s="149">
        <v>1</v>
      </c>
      <c r="F1108" s="149"/>
      <c r="G1108" s="150">
        <f t="shared" si="18"/>
        <v>0</v>
      </c>
    </row>
    <row r="1109" spans="1:7" x14ac:dyDescent="0.2">
      <c r="A1109" s="73">
        <v>330</v>
      </c>
      <c r="B1109" s="67" t="s">
        <v>975</v>
      </c>
      <c r="C1109" s="147" t="s">
        <v>385</v>
      </c>
      <c r="D1109" s="148" t="s">
        <v>24</v>
      </c>
      <c r="E1109" s="149">
        <v>30000</v>
      </c>
      <c r="F1109" s="149"/>
      <c r="G1109" s="150">
        <f t="shared" si="18"/>
        <v>0</v>
      </c>
    </row>
    <row r="1110" spans="1:7" ht="25.5" x14ac:dyDescent="0.2">
      <c r="A1110" s="73">
        <v>331</v>
      </c>
      <c r="B1110" s="67" t="s">
        <v>976</v>
      </c>
      <c r="C1110" s="147" t="s">
        <v>322</v>
      </c>
      <c r="D1110" s="148" t="s">
        <v>24</v>
      </c>
      <c r="E1110" s="149">
        <v>1</v>
      </c>
      <c r="F1110" s="149"/>
      <c r="G1110" s="150">
        <f t="shared" si="18"/>
        <v>0</v>
      </c>
    </row>
    <row r="1111" spans="1:7" x14ac:dyDescent="0.2">
      <c r="A1111" s="73">
        <v>332</v>
      </c>
      <c r="B1111" s="67" t="s">
        <v>977</v>
      </c>
      <c r="C1111" s="147" t="s">
        <v>293</v>
      </c>
      <c r="D1111" s="148" t="s">
        <v>287</v>
      </c>
      <c r="E1111" s="149">
        <v>750</v>
      </c>
      <c r="F1111" s="149"/>
      <c r="G1111" s="150">
        <f t="shared" si="18"/>
        <v>0</v>
      </c>
    </row>
    <row r="1112" spans="1:7" x14ac:dyDescent="0.2">
      <c r="A1112" s="73">
        <v>333</v>
      </c>
      <c r="B1112" s="67" t="s">
        <v>978</v>
      </c>
      <c r="C1112" s="147" t="s">
        <v>294</v>
      </c>
      <c r="D1112" s="148" t="s">
        <v>287</v>
      </c>
      <c r="E1112" s="149">
        <v>200</v>
      </c>
      <c r="F1112" s="149"/>
      <c r="G1112" s="150">
        <f t="shared" si="18"/>
        <v>0</v>
      </c>
    </row>
    <row r="1113" spans="1:7" x14ac:dyDescent="0.2">
      <c r="A1113" s="73">
        <v>334</v>
      </c>
      <c r="B1113" s="67" t="s">
        <v>979</v>
      </c>
      <c r="C1113" s="147" t="s">
        <v>386</v>
      </c>
      <c r="D1113" s="148" t="s">
        <v>287</v>
      </c>
      <c r="E1113" s="149">
        <v>1000</v>
      </c>
      <c r="F1113" s="149"/>
      <c r="G1113" s="150">
        <f t="shared" si="18"/>
        <v>0</v>
      </c>
    </row>
    <row r="1114" spans="1:7" x14ac:dyDescent="0.2">
      <c r="A1114" s="73">
        <v>335</v>
      </c>
      <c r="B1114" s="67" t="s">
        <v>980</v>
      </c>
      <c r="C1114" s="157" t="s">
        <v>388</v>
      </c>
      <c r="D1114" s="148" t="s">
        <v>287</v>
      </c>
      <c r="E1114" s="158">
        <v>372</v>
      </c>
      <c r="F1114" s="159"/>
      <c r="G1114" s="150">
        <f t="shared" si="18"/>
        <v>0</v>
      </c>
    </row>
    <row r="1115" spans="1:7" ht="60" customHeight="1" x14ac:dyDescent="0.2">
      <c r="A1115" s="161"/>
      <c r="B1115" s="162"/>
      <c r="C1115" s="164" t="s">
        <v>389</v>
      </c>
      <c r="D1115" s="164"/>
      <c r="E1115" s="164"/>
      <c r="F1115" s="164"/>
      <c r="G1115" s="164"/>
    </row>
    <row r="1116" spans="1:7" x14ac:dyDescent="0.2">
      <c r="A1116" s="73">
        <v>336</v>
      </c>
      <c r="B1116" s="67" t="s">
        <v>981</v>
      </c>
      <c r="C1116" s="157" t="s">
        <v>390</v>
      </c>
      <c r="D1116" s="148" t="s">
        <v>287</v>
      </c>
      <c r="E1116" s="158">
        <v>800</v>
      </c>
      <c r="F1116" s="159"/>
      <c r="G1116" s="160">
        <f>E1116*F1116</f>
        <v>0</v>
      </c>
    </row>
    <row r="1117" spans="1:7" ht="103.5" customHeight="1" x14ac:dyDescent="0.2">
      <c r="A1117" s="161"/>
      <c r="B1117" s="162"/>
      <c r="C1117" s="164" t="s">
        <v>391</v>
      </c>
      <c r="D1117" s="164"/>
      <c r="E1117" s="164"/>
      <c r="F1117" s="164"/>
      <c r="G1117" s="164"/>
    </row>
    <row r="1118" spans="1:7" x14ac:dyDescent="0.2">
      <c r="A1118" s="73">
        <v>337</v>
      </c>
      <c r="B1118" s="67" t="s">
        <v>982</v>
      </c>
      <c r="C1118" s="157" t="s">
        <v>392</v>
      </c>
      <c r="D1118" s="148" t="s">
        <v>287</v>
      </c>
      <c r="E1118" s="158">
        <v>100</v>
      </c>
      <c r="F1118" s="159"/>
      <c r="G1118" s="160">
        <f>E1118*F1118</f>
        <v>0</v>
      </c>
    </row>
    <row r="1119" spans="1:7" ht="38.25" customHeight="1" x14ac:dyDescent="0.2">
      <c r="A1119" s="161"/>
      <c r="B1119" s="163"/>
      <c r="C1119" s="185" t="s">
        <v>393</v>
      </c>
      <c r="D1119" s="165"/>
      <c r="E1119" s="165"/>
      <c r="F1119" s="165"/>
      <c r="G1119" s="166"/>
    </row>
    <row r="1121" spans="1:7" x14ac:dyDescent="0.2">
      <c r="A1121" s="46"/>
      <c r="B1121" s="47" t="s">
        <v>20</v>
      </c>
      <c r="C1121" s="119" t="str">
        <f>CONCATENATE(B1100," ",C1100)</f>
        <v xml:space="preserve">M64.7 Elektroinstalace - vedlejší náklady </v>
      </c>
      <c r="D1121" s="48"/>
      <c r="E1121" s="49"/>
      <c r="F1121" s="50"/>
      <c r="G1121" s="51">
        <f>SUM(G1100:G1120)</f>
        <v>0</v>
      </c>
    </row>
  </sheetData>
  <mergeCells count="318">
    <mergeCell ref="C474:D474"/>
    <mergeCell ref="C476:D476"/>
    <mergeCell ref="C477:D477"/>
    <mergeCell ref="C479:D479"/>
    <mergeCell ref="C480:D480"/>
    <mergeCell ref="C482:D482"/>
    <mergeCell ref="C483:D483"/>
    <mergeCell ref="C485:D485"/>
    <mergeCell ref="C486:D486"/>
    <mergeCell ref="C461:D461"/>
    <mergeCell ref="C462:D462"/>
    <mergeCell ref="C464:D464"/>
    <mergeCell ref="C465:D465"/>
    <mergeCell ref="C467:D467"/>
    <mergeCell ref="C468:D468"/>
    <mergeCell ref="C470:D470"/>
    <mergeCell ref="C471:D471"/>
    <mergeCell ref="C473:D473"/>
    <mergeCell ref="C459:D459"/>
    <mergeCell ref="C452:D452"/>
    <mergeCell ref="C437:D437"/>
    <mergeCell ref="C441:D441"/>
    <mergeCell ref="C446:D446"/>
    <mergeCell ref="C447:D447"/>
    <mergeCell ref="C449:D449"/>
    <mergeCell ref="C450:D450"/>
    <mergeCell ref="C438:D438"/>
    <mergeCell ref="C440:D440"/>
    <mergeCell ref="C455:D455"/>
    <mergeCell ref="C456:D456"/>
    <mergeCell ref="C443:D443"/>
    <mergeCell ref="C444:D444"/>
    <mergeCell ref="C453:D453"/>
    <mergeCell ref="C458:D458"/>
    <mergeCell ref="C435:D435"/>
    <mergeCell ref="C431:D431"/>
    <mergeCell ref="C422:D422"/>
    <mergeCell ref="C423:D423"/>
    <mergeCell ref="C192:D192"/>
    <mergeCell ref="C193:D193"/>
    <mergeCell ref="C368:D368"/>
    <mergeCell ref="C369:D369"/>
    <mergeCell ref="C392:D392"/>
    <mergeCell ref="C393:D393"/>
    <mergeCell ref="C387:D387"/>
    <mergeCell ref="C389:D389"/>
    <mergeCell ref="C390:D390"/>
    <mergeCell ref="C320:D320"/>
    <mergeCell ref="C321:D321"/>
    <mergeCell ref="C332:D332"/>
    <mergeCell ref="C308:D308"/>
    <mergeCell ref="C309:D309"/>
    <mergeCell ref="C291:D291"/>
    <mergeCell ref="C294:D294"/>
    <mergeCell ref="C410:D410"/>
    <mergeCell ref="C395:D395"/>
    <mergeCell ref="C318:D318"/>
    <mergeCell ref="C312:D312"/>
    <mergeCell ref="C314:D314"/>
    <mergeCell ref="C396:D396"/>
    <mergeCell ref="C398:D398"/>
    <mergeCell ref="C404:D404"/>
    <mergeCell ref="C408:D408"/>
    <mergeCell ref="C399:D399"/>
    <mergeCell ref="C401:D401"/>
    <mergeCell ref="C402:D402"/>
    <mergeCell ref="C405:D405"/>
    <mergeCell ref="C407:D407"/>
    <mergeCell ref="C371:D371"/>
    <mergeCell ref="C372:D372"/>
    <mergeCell ref="C374:D374"/>
    <mergeCell ref="C377:D377"/>
    <mergeCell ref="C375:D375"/>
    <mergeCell ref="C378:D378"/>
    <mergeCell ref="C381:D381"/>
    <mergeCell ref="C383:D383"/>
    <mergeCell ref="C386:D386"/>
    <mergeCell ref="C380:D380"/>
    <mergeCell ref="C384:D384"/>
    <mergeCell ref="C345:D345"/>
    <mergeCell ref="C347:D347"/>
    <mergeCell ref="C348:D348"/>
    <mergeCell ref="C281:D281"/>
    <mergeCell ref="C287:D287"/>
    <mergeCell ref="C288:D288"/>
    <mergeCell ref="C429:D429"/>
    <mergeCell ref="C432:D432"/>
    <mergeCell ref="C434:D434"/>
    <mergeCell ref="C257:D257"/>
    <mergeCell ref="C258:D258"/>
    <mergeCell ref="C252:D252"/>
    <mergeCell ref="C254:D254"/>
    <mergeCell ref="C333:D333"/>
    <mergeCell ref="C335:D335"/>
    <mergeCell ref="C290:D290"/>
    <mergeCell ref="C293:D293"/>
    <mergeCell ref="C297:D297"/>
    <mergeCell ref="C299:D299"/>
    <mergeCell ref="C311:D311"/>
    <mergeCell ref="C329:D329"/>
    <mergeCell ref="C330:D330"/>
    <mergeCell ref="C323:D323"/>
    <mergeCell ref="C324:D324"/>
    <mergeCell ref="C326:D326"/>
    <mergeCell ref="C327:D327"/>
    <mergeCell ref="C317:D317"/>
    <mergeCell ref="C237:D237"/>
    <mergeCell ref="C239:D239"/>
    <mergeCell ref="C228:D228"/>
    <mergeCell ref="C230:D230"/>
    <mergeCell ref="C315:D315"/>
    <mergeCell ref="C305:D305"/>
    <mergeCell ref="C306:D306"/>
    <mergeCell ref="C272:D272"/>
    <mergeCell ref="C273:D273"/>
    <mergeCell ref="C275:D275"/>
    <mergeCell ref="C276:D276"/>
    <mergeCell ref="C266:D266"/>
    <mergeCell ref="C267:D267"/>
    <mergeCell ref="C269:D269"/>
    <mergeCell ref="C270:D270"/>
    <mergeCell ref="C296:D296"/>
    <mergeCell ref="C300:D300"/>
    <mergeCell ref="C302:D302"/>
    <mergeCell ref="C303:D303"/>
    <mergeCell ref="C285:D285"/>
    <mergeCell ref="C278:D278"/>
    <mergeCell ref="C279:D279"/>
    <mergeCell ref="C282:D282"/>
    <mergeCell ref="C284:D284"/>
    <mergeCell ref="C114:D114"/>
    <mergeCell ref="C115:D115"/>
    <mergeCell ref="C117:D117"/>
    <mergeCell ref="C120:D120"/>
    <mergeCell ref="C260:D260"/>
    <mergeCell ref="C261:D261"/>
    <mergeCell ref="C263:D263"/>
    <mergeCell ref="C264:D264"/>
    <mergeCell ref="C138:D138"/>
    <mergeCell ref="C141:D141"/>
    <mergeCell ref="C142:D142"/>
    <mergeCell ref="C145:D145"/>
    <mergeCell ref="C148:D148"/>
    <mergeCell ref="C255:D255"/>
    <mergeCell ref="C246:D246"/>
    <mergeCell ref="C248:D248"/>
    <mergeCell ref="C249:D249"/>
    <mergeCell ref="C251:D251"/>
    <mergeCell ref="C240:D240"/>
    <mergeCell ref="C242:D242"/>
    <mergeCell ref="C243:D243"/>
    <mergeCell ref="C245:D245"/>
    <mergeCell ref="C234:D234"/>
    <mergeCell ref="C236:D236"/>
    <mergeCell ref="C118:D118"/>
    <mergeCell ref="C121:D121"/>
    <mergeCell ref="C124:D124"/>
    <mergeCell ref="C132:D132"/>
    <mergeCell ref="C133:D133"/>
    <mergeCell ref="C135:D135"/>
    <mergeCell ref="C136:D136"/>
    <mergeCell ref="C123:D123"/>
    <mergeCell ref="C126:D126"/>
    <mergeCell ref="C127:D127"/>
    <mergeCell ref="C129:D129"/>
    <mergeCell ref="C130:D130"/>
    <mergeCell ref="C51:D51"/>
    <mergeCell ref="C52:D52"/>
    <mergeCell ref="C54:D54"/>
    <mergeCell ref="C55:D55"/>
    <mergeCell ref="C58:D58"/>
    <mergeCell ref="C60:D60"/>
    <mergeCell ref="C46:D46"/>
    <mergeCell ref="C106:D106"/>
    <mergeCell ref="C109:D109"/>
    <mergeCell ref="C103:D103"/>
    <mergeCell ref="C108:D108"/>
    <mergeCell ref="C76:D76"/>
    <mergeCell ref="C79:D79"/>
    <mergeCell ref="C82:D82"/>
    <mergeCell ref="C84:D84"/>
    <mergeCell ref="C78:D78"/>
    <mergeCell ref="C81:D81"/>
    <mergeCell ref="C48:D48"/>
    <mergeCell ref="C426:D426"/>
    <mergeCell ref="C428:D428"/>
    <mergeCell ref="C411:D411"/>
    <mergeCell ref="C413:D413"/>
    <mergeCell ref="C414:D414"/>
    <mergeCell ref="C416:D416"/>
    <mergeCell ref="C417:D417"/>
    <mergeCell ref="C419:D419"/>
    <mergeCell ref="C420:D420"/>
    <mergeCell ref="C425:D425"/>
    <mergeCell ref="C350:D350"/>
    <mergeCell ref="C365:D365"/>
    <mergeCell ref="C366:D366"/>
    <mergeCell ref="C336:D336"/>
    <mergeCell ref="C338:D338"/>
    <mergeCell ref="C339:D339"/>
    <mergeCell ref="C341:D341"/>
    <mergeCell ref="C342:D342"/>
    <mergeCell ref="C344:D344"/>
    <mergeCell ref="C351:D351"/>
    <mergeCell ref="C353:D353"/>
    <mergeCell ref="C360:D360"/>
    <mergeCell ref="C354:D354"/>
    <mergeCell ref="C356:D356"/>
    <mergeCell ref="C357:D357"/>
    <mergeCell ref="C359:D359"/>
    <mergeCell ref="C362:D362"/>
    <mergeCell ref="C363:D363"/>
    <mergeCell ref="C231:D231"/>
    <mergeCell ref="C233:D233"/>
    <mergeCell ref="C216:D216"/>
    <mergeCell ref="C218:D218"/>
    <mergeCell ref="C222:D222"/>
    <mergeCell ref="C224:D224"/>
    <mergeCell ref="C225:D225"/>
    <mergeCell ref="C227:D227"/>
    <mergeCell ref="C219:D219"/>
    <mergeCell ref="C221:D221"/>
    <mergeCell ref="C201:D201"/>
    <mergeCell ref="C207:D207"/>
    <mergeCell ref="C209:D209"/>
    <mergeCell ref="C213:D213"/>
    <mergeCell ref="C215:D215"/>
    <mergeCell ref="C181:D181"/>
    <mergeCell ref="C183:D183"/>
    <mergeCell ref="C184:D184"/>
    <mergeCell ref="C186:D186"/>
    <mergeCell ref="C200:D200"/>
    <mergeCell ref="C189:D189"/>
    <mergeCell ref="C190:D190"/>
    <mergeCell ref="C187:D187"/>
    <mergeCell ref="C206:D206"/>
    <mergeCell ref="C210:D210"/>
    <mergeCell ref="C212:D212"/>
    <mergeCell ref="C178:D178"/>
    <mergeCell ref="C180:D180"/>
    <mergeCell ref="C139:D139"/>
    <mergeCell ref="C144:D144"/>
    <mergeCell ref="C147:D147"/>
    <mergeCell ref="C151:D151"/>
    <mergeCell ref="C162:D162"/>
    <mergeCell ref="C163:D163"/>
    <mergeCell ref="C166:D166"/>
    <mergeCell ref="C168:D168"/>
    <mergeCell ref="C171:D171"/>
    <mergeCell ref="C172:D172"/>
    <mergeCell ref="C160:D160"/>
    <mergeCell ref="C165:D165"/>
    <mergeCell ref="C169:D169"/>
    <mergeCell ref="C174:D174"/>
    <mergeCell ref="C175:D175"/>
    <mergeCell ref="C150:D150"/>
    <mergeCell ref="C153:D153"/>
    <mergeCell ref="C156:D156"/>
    <mergeCell ref="C157:D157"/>
    <mergeCell ref="C159:D159"/>
    <mergeCell ref="C154:D154"/>
    <mergeCell ref="C177:D177"/>
    <mergeCell ref="C111:D111"/>
    <mergeCell ref="C112:D112"/>
    <mergeCell ref="C102:D102"/>
    <mergeCell ref="C105:D105"/>
    <mergeCell ref="C96:D96"/>
    <mergeCell ref="C97:D97"/>
    <mergeCell ref="C99:D99"/>
    <mergeCell ref="C100:D100"/>
    <mergeCell ref="C88:D88"/>
    <mergeCell ref="C90:D90"/>
    <mergeCell ref="C93:D93"/>
    <mergeCell ref="C91:D91"/>
    <mergeCell ref="C94:D94"/>
    <mergeCell ref="C24:D24"/>
    <mergeCell ref="C25:D25"/>
    <mergeCell ref="C27:D27"/>
    <mergeCell ref="C15:D15"/>
    <mergeCell ref="C16:D16"/>
    <mergeCell ref="C18:D18"/>
    <mergeCell ref="C19:D19"/>
    <mergeCell ref="C85:D85"/>
    <mergeCell ref="C87:D87"/>
    <mergeCell ref="C63:D63"/>
    <mergeCell ref="C64:D64"/>
    <mergeCell ref="C66:D66"/>
    <mergeCell ref="C28:D28"/>
    <mergeCell ref="C37:D37"/>
    <mergeCell ref="C39:D39"/>
    <mergeCell ref="C49:D49"/>
    <mergeCell ref="C69:D69"/>
    <mergeCell ref="C70:D70"/>
    <mergeCell ref="C72:D72"/>
    <mergeCell ref="C73:D73"/>
    <mergeCell ref="C75:D75"/>
    <mergeCell ref="C57:D57"/>
    <mergeCell ref="C61:D61"/>
    <mergeCell ref="C67:D67"/>
    <mergeCell ref="C42:D42"/>
    <mergeCell ref="C43:D43"/>
    <mergeCell ref="C45:D45"/>
    <mergeCell ref="C30:D30"/>
    <mergeCell ref="C31:D31"/>
    <mergeCell ref="C33:D33"/>
    <mergeCell ref="C34:D34"/>
    <mergeCell ref="C36:D36"/>
    <mergeCell ref="C40:D40"/>
    <mergeCell ref="C21:D21"/>
    <mergeCell ref="A3:B3"/>
    <mergeCell ref="A4:B4"/>
    <mergeCell ref="E4:G4"/>
    <mergeCell ref="C9:D9"/>
    <mergeCell ref="C10:D10"/>
    <mergeCell ref="C12:D12"/>
    <mergeCell ref="C13:D13"/>
    <mergeCell ref="C22:D22"/>
    <mergeCell ref="C5:D5"/>
  </mergeCells>
  <phoneticPr fontId="33" type="noConversion"/>
  <printOptions gridLines="1" gridLinesSet="0"/>
  <pageMargins left="0.59055118110236227" right="0.39370078740157483" top="0.59055118110236227" bottom="0.98425196850393704" header="0.19685039370078741" footer="0.51181102362204722"/>
  <pageSetup paperSize="9" scale="96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Rekapitulace</vt:lpstr>
      <vt:lpstr>ELE</vt:lpstr>
      <vt:lpstr>Dil</vt:lpstr>
      <vt:lpstr>Dodavka</vt:lpstr>
      <vt:lpstr>HSV</vt:lpstr>
      <vt:lpstr>HZS</vt:lpstr>
      <vt:lpstr>Mont</vt:lpstr>
      <vt:lpstr>NazevDilu</vt:lpstr>
      <vt:lpstr>ELE!Názvy_tisku</vt:lpstr>
      <vt:lpstr>Rekapitulace!Názvy_tisku</vt:lpstr>
      <vt:lpstr>ELE!Oblast_tisku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Zdeněk Miesler</cp:lastModifiedBy>
  <cp:lastPrinted>2022-01-13T00:32:02Z</cp:lastPrinted>
  <dcterms:created xsi:type="dcterms:W3CDTF">2017-08-14T06:51:58Z</dcterms:created>
  <dcterms:modified xsi:type="dcterms:W3CDTF">2024-03-06T08:47:10Z</dcterms:modified>
</cp:coreProperties>
</file>